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Valued Customer\Downloads\"/>
    </mc:Choice>
  </mc:AlternateContent>
  <xr:revisionPtr revIDLastSave="0" documentId="13_ncr:1_{E29CF1FD-8218-43E4-BAD6-9A0F049EFDA6}" xr6:coauthVersionLast="47" xr6:coauthVersionMax="47" xr10:uidLastSave="{00000000-0000-0000-0000-000000000000}"/>
  <bookViews>
    <workbookView xWindow="-108" yWindow="-108" windowWidth="23256" windowHeight="12456" xr2:uid="{D82344B5-109F-4B9A-853B-2A19924A6FAB}"/>
  </bookViews>
  <sheets>
    <sheet name="Order" sheetId="1" r:id="rId1"/>
  </sheets>
  <definedNames>
    <definedName name="_xlnm._FilterDatabase" localSheetId="0" hidden="1">Order!$A$11:$H$11</definedName>
    <definedName name="_xlnm.Print_Area" localSheetId="0">Order!$A$1:$H$107</definedName>
    <definedName name="_xlnm.Print_Titles" localSheetId="0">Order!$11:$11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61" i="1" l="1"/>
  <c r="H87" i="1"/>
  <c r="H20" i="1"/>
  <c r="F96" i="1"/>
  <c r="H96" i="1" s="1"/>
  <c r="F97" i="1"/>
  <c r="H97" i="1" s="1"/>
  <c r="H95" i="1"/>
  <c r="F13" i="1"/>
  <c r="H13" i="1" s="1"/>
  <c r="H14" i="1"/>
  <c r="F15" i="1"/>
  <c r="H15" i="1" s="1"/>
  <c r="F16" i="1"/>
  <c r="H16" i="1" s="1"/>
  <c r="F17" i="1"/>
  <c r="H17" i="1" s="1"/>
  <c r="F18" i="1"/>
  <c r="H18" i="1" s="1"/>
  <c r="F19" i="1"/>
  <c r="H19" i="1" s="1"/>
  <c r="F21" i="1"/>
  <c r="H21" i="1" s="1"/>
  <c r="F22" i="1"/>
  <c r="H22" i="1" s="1"/>
  <c r="H23" i="1"/>
  <c r="F25" i="1"/>
  <c r="H25" i="1" s="1"/>
  <c r="F26" i="1"/>
  <c r="H26" i="1" s="1"/>
  <c r="F27" i="1"/>
  <c r="H27" i="1" s="1"/>
  <c r="H28" i="1"/>
  <c r="F29" i="1"/>
  <c r="H29" i="1" s="1"/>
  <c r="F30" i="1"/>
  <c r="H30" i="1" s="1"/>
  <c r="F31" i="1"/>
  <c r="H31" i="1" s="1"/>
  <c r="H32" i="1"/>
  <c r="F33" i="1"/>
  <c r="H33" i="1" s="1"/>
  <c r="F34" i="1"/>
  <c r="H34" i="1" s="1"/>
  <c r="F35" i="1"/>
  <c r="H35" i="1" s="1"/>
  <c r="F36" i="1"/>
  <c r="H36" i="1" s="1"/>
  <c r="H37" i="1"/>
  <c r="F38" i="1"/>
  <c r="H38" i="1" s="1"/>
  <c r="H39" i="1"/>
  <c r="H40" i="1"/>
  <c r="H41" i="1"/>
  <c r="H42" i="1"/>
  <c r="F43" i="1"/>
  <c r="H43" i="1" s="1"/>
  <c r="F44" i="1"/>
  <c r="H44" i="1" s="1"/>
  <c r="F45" i="1"/>
  <c r="H45" i="1" s="1"/>
  <c r="F46" i="1"/>
  <c r="H46" i="1" s="1"/>
  <c r="F47" i="1"/>
  <c r="H47" i="1" s="1"/>
  <c r="F48" i="1"/>
  <c r="H48" i="1" s="1"/>
  <c r="F49" i="1"/>
  <c r="H49" i="1" s="1"/>
  <c r="F50" i="1"/>
  <c r="H50" i="1" s="1"/>
  <c r="F51" i="1"/>
  <c r="H51" i="1" s="1"/>
  <c r="F52" i="1"/>
  <c r="H52" i="1" s="1"/>
  <c r="F53" i="1"/>
  <c r="H53" i="1" s="1"/>
  <c r="H54" i="1"/>
  <c r="H55" i="1"/>
  <c r="F56" i="1"/>
  <c r="H56" i="1" s="1"/>
  <c r="H57" i="1"/>
  <c r="F58" i="1"/>
  <c r="H58" i="1" s="1"/>
  <c r="H59" i="1"/>
  <c r="F60" i="1"/>
  <c r="H60" i="1" s="1"/>
  <c r="H62" i="1"/>
  <c r="F63" i="1"/>
  <c r="H63" i="1" s="1"/>
  <c r="F64" i="1"/>
  <c r="H64" i="1" s="1"/>
  <c r="F65" i="1"/>
  <c r="H65" i="1" s="1"/>
  <c r="F66" i="1"/>
  <c r="H66" i="1" s="1"/>
  <c r="H69" i="1"/>
  <c r="F70" i="1"/>
  <c r="H70" i="1" s="1"/>
  <c r="F71" i="1"/>
  <c r="H71" i="1" s="1"/>
  <c r="F72" i="1"/>
  <c r="H72" i="1" s="1"/>
  <c r="F73" i="1"/>
  <c r="H73" i="1" s="1"/>
  <c r="F74" i="1"/>
  <c r="H74" i="1" s="1"/>
  <c r="H75" i="1"/>
  <c r="F76" i="1"/>
  <c r="H76" i="1" s="1"/>
  <c r="F77" i="1"/>
  <c r="H77" i="1" s="1"/>
  <c r="F78" i="1"/>
  <c r="H78" i="1" s="1"/>
  <c r="H67" i="1"/>
  <c r="H79" i="1"/>
  <c r="F80" i="1"/>
  <c r="H80" i="1" s="1"/>
  <c r="F81" i="1"/>
  <c r="H81" i="1" s="1"/>
  <c r="F82" i="1"/>
  <c r="H82" i="1" s="1"/>
  <c r="F83" i="1"/>
  <c r="H83" i="1" s="1"/>
  <c r="F84" i="1"/>
  <c r="H84" i="1" s="1"/>
  <c r="F85" i="1"/>
  <c r="H85" i="1" s="1"/>
  <c r="F86" i="1"/>
  <c r="H86" i="1" s="1"/>
  <c r="F88" i="1"/>
  <c r="H88" i="1" s="1"/>
  <c r="F89" i="1"/>
  <c r="H89" i="1" s="1"/>
  <c r="F90" i="1"/>
  <c r="H90" i="1" s="1"/>
  <c r="F91" i="1"/>
  <c r="H91" i="1" s="1"/>
  <c r="F92" i="1"/>
  <c r="H92" i="1" s="1"/>
  <c r="H93" i="1"/>
  <c r="H94" i="1"/>
  <c r="H99" i="1"/>
  <c r="F100" i="1"/>
  <c r="H100" i="1" s="1"/>
  <c r="H101" i="1"/>
  <c r="F102" i="1"/>
  <c r="H102" i="1" s="1"/>
  <c r="H103" i="1"/>
  <c r="F104" i="1"/>
  <c r="H104" i="1" s="1"/>
  <c r="F105" i="1"/>
  <c r="H105" i="1" s="1"/>
  <c r="F12" i="1"/>
  <c r="H12" i="1" s="1"/>
  <c r="H24" i="1"/>
  <c r="F7" i="1"/>
  <c r="F8" i="1" l="1"/>
</calcChain>
</file>

<file path=xl/sharedStrings.xml><?xml version="1.0" encoding="utf-8"?>
<sst xmlns="http://schemas.openxmlformats.org/spreadsheetml/2006/main" count="296" uniqueCount="285">
  <si>
    <t>SKU</t>
  </si>
  <si>
    <t>GC-55522-GA-P.P.</t>
  </si>
  <si>
    <t>GC-55512-LQ-R.P.</t>
  </si>
  <si>
    <t>GC-56064-GA-P.P.</t>
  </si>
  <si>
    <t>GC-55484-GA-P.P.</t>
  </si>
  <si>
    <t>GC-61465-MUL-C.B.</t>
  </si>
  <si>
    <t>GC-53864-GA-R.P.</t>
  </si>
  <si>
    <t>UVLED .405NM</t>
  </si>
  <si>
    <t>PO#:</t>
  </si>
  <si>
    <t>UVLED .395NM</t>
  </si>
  <si>
    <t>VIEW-INS-G.C.</t>
  </si>
  <si>
    <t>CUSTOMER NAME:</t>
  </si>
  <si>
    <t>PAYMENT TERMS:</t>
  </si>
  <si>
    <t>SHIPPING INSTRUCTIONS:</t>
  </si>
  <si>
    <t>ORDER DATE:</t>
  </si>
  <si>
    <t>REQUESTED SHIP DATE:</t>
  </si>
  <si>
    <t>SHIP VIA:</t>
  </si>
  <si>
    <t>TOTAL QTY:</t>
  </si>
  <si>
    <t>TOTAL COST:</t>
  </si>
  <si>
    <t>IMAGE</t>
  </si>
  <si>
    <t>NAME</t>
  </si>
  <si>
    <t>DESCRIPTION</t>
  </si>
  <si>
    <t>TOTAL UNITS</t>
  </si>
  <si>
    <t>TOTAL COST</t>
  </si>
  <si>
    <t>CALYPSO WAVE PENDANT</t>
  </si>
  <si>
    <t>STARFISH IN THE SURF PENDANT</t>
  </si>
  <si>
    <t>CARIBI WAVE PENDANT</t>
  </si>
  <si>
    <t>CARIBI WAVE EARRINGS</t>
  </si>
  <si>
    <t>REFLECTIONS STARFISH EARRINGS</t>
  </si>
  <si>
    <t>REFLECTIONS STARFISH PENDANT</t>
  </si>
  <si>
    <t>“SURF’S UP” PENDANT</t>
  </si>
  <si>
    <t>SUN PENDANT</t>
  </si>
  <si>
    <t>SEA TURTLE PENDANT</t>
  </si>
  <si>
    <t>SEA TURTLE EARRINGS</t>
  </si>
  <si>
    <t>SEA TURTLE BRACELET</t>
  </si>
  <si>
    <t>SEA BREEZE EARRINGS</t>
  </si>
  <si>
    <t>OCEAN’S PENDANT</t>
  </si>
  <si>
    <t>GLOWING CARIBI WATERS HALO PENDANT</t>
  </si>
  <si>
    <t>GLOWING CARIBI WATERS RING</t>
  </si>
  <si>
    <t>GLOWING CARIBI WATERS EARRINGS</t>
  </si>
  <si>
    <t>HALO OF THE ISLANDS PENDANT</t>
  </si>
  <si>
    <t>HALO OF THE ISLANDS EARRINGS</t>
  </si>
  <si>
    <t>GC-55514-MUL-C.B.</t>
  </si>
  <si>
    <t>VIEWING INSTRUMENT</t>
  </si>
  <si>
    <t>GC-54511-SBT-H.P</t>
  </si>
  <si>
    <t>INFINITY RING W/HALO</t>
  </si>
  <si>
    <t>GC-55480-SBT-RC.R</t>
  </si>
  <si>
    <t>MANDARIN EARRINGS</t>
  </si>
  <si>
    <t>GC-65717-LAR-C</t>
  </si>
  <si>
    <t>RETAIL (USD)</t>
  </si>
  <si>
    <t>COST (USD)</t>
  </si>
  <si>
    <t>UVLED KEYCHAIN GEM-LIGHT</t>
  </si>
  <si>
    <t xml:space="preserve">6 1/2" TALL X 6" WIDE X 4.75" THICK WITH GLOW OF THE CARIBBEAN LOGO </t>
  </si>
  <si>
    <t>BLUE AZTEC SUN PENDANT</t>
  </si>
  <si>
    <t>SEAFOAM AZTEC SUN PENDANT</t>
  </si>
  <si>
    <t>GLOW OF THE CARIBBEAN PRESENTATION/ CHARGING BOX</t>
  </si>
  <si>
    <t xml:space="preserve"> BLUE SUN PENDANT</t>
  </si>
  <si>
    <t>FLIP FLOP PENDANT</t>
  </si>
  <si>
    <t>LARGE WHALE'S TAIL PENDANT</t>
  </si>
  <si>
    <t>SAILING PENDANT</t>
  </si>
  <si>
    <t>GC-56061-SBT-P.P.</t>
  </si>
  <si>
    <t>GC-55522-SBT-P.P.</t>
  </si>
  <si>
    <t>GC-55511-SBT-P.E.</t>
  </si>
  <si>
    <t>GC-61244-SBT-P.P.</t>
  </si>
  <si>
    <t>GC-56359-SBT-W.P.</t>
  </si>
  <si>
    <t>GC-61333-SBT-FF.P</t>
  </si>
  <si>
    <t>GC-53856-SBT-C.P.</t>
  </si>
  <si>
    <t>GC-53857-SBT-C.R.</t>
  </si>
  <si>
    <t>GC-53855-SBT-C.E.</t>
  </si>
  <si>
    <t>GC-53863-SBT-R.P.</t>
  </si>
  <si>
    <t>GC-53862-SBT-R.E.</t>
  </si>
  <si>
    <t>GC-53864-SBT-R.P.</t>
  </si>
  <si>
    <t>GC-55516-SBT-P.R.</t>
  </si>
  <si>
    <t>GC-55517-SBT-P.P.</t>
  </si>
  <si>
    <t>GC-66021-SBT-FC.P</t>
  </si>
  <si>
    <t>GC-61245-SBT-P.P</t>
  </si>
  <si>
    <t>GC-71331-SBT-T.P</t>
  </si>
  <si>
    <t>GC-71146-SBT-F.P</t>
  </si>
  <si>
    <t>SMALL SEAHORSE PENDANT</t>
  </si>
  <si>
    <t>GC-70874-SBT-F.P</t>
  </si>
  <si>
    <t>CRABBY WAYNE PENDANT</t>
  </si>
  <si>
    <t>GC-70959-SBT-W.P</t>
  </si>
  <si>
    <t>STINGRAY PENDANT</t>
  </si>
  <si>
    <t>GC-56064-SBT-P.P</t>
  </si>
  <si>
    <t>GC-56063-SBT-P.B</t>
  </si>
  <si>
    <t>GC-56063-GA-P.B.</t>
  </si>
  <si>
    <t>GC-xxxxx-SBT-H.P-ST</t>
  </si>
  <si>
    <t>LOVE MY ISLAND PENDANT</t>
  </si>
  <si>
    <t>GC-70426-SBT-H.P</t>
  </si>
  <si>
    <t>HEART PALM PENDANT</t>
  </si>
  <si>
    <t>MANDARIN RING</t>
  </si>
  <si>
    <t>GC-70273-SBT-RC.P</t>
  </si>
  <si>
    <t>GC-70274-SBT-P.E</t>
  </si>
  <si>
    <t>GC-56240-GA-C.R</t>
  </si>
  <si>
    <t>RAINFOREST RING</t>
  </si>
  <si>
    <t>PURPLE AMETHYST HALO RING</t>
  </si>
  <si>
    <t>ILLUMINATIONS RING</t>
  </si>
  <si>
    <t>GC-66155-CC</t>
  </si>
  <si>
    <t xml:space="preserve">LU-71425-SBT-P.P      </t>
  </si>
  <si>
    <t>GC-61272-SBT-P.E.</t>
  </si>
  <si>
    <t>18" = $615/$205         20"=$645/$215     22"=$675/$225</t>
  </si>
  <si>
    <t>LEMON QUARTZ
6.0ct CTR                              22" ADJUSTABLE CHAIN
925 SILVER/RHODIUM</t>
  </si>
  <si>
    <t>PURPLE AMETHYST              4.30ct CTR                            WHITE TOPAZ MELEE               925 SILVER/GOLD VERMEIL FINISH</t>
  </si>
  <si>
    <t>GC-55522.14Y-SBT-P.P</t>
  </si>
  <si>
    <t>CARIBI WAVE PENDANT               14K GOLD</t>
  </si>
  <si>
    <t>GC-61323-GA-P.E.</t>
  </si>
  <si>
    <t>GC-61323-SBT-P.E</t>
  </si>
  <si>
    <t>GC-55512-SBT-R.P</t>
  </si>
  <si>
    <t>GC-63172-SBT-FC.P</t>
  </si>
  <si>
    <t>GC-71931-SBT-FC.P</t>
  </si>
  <si>
    <t>SMALL WHALE'S TAIL PENDANT</t>
  </si>
  <si>
    <t xml:space="preserve">GC-71932-SBT-P.E      </t>
  </si>
  <si>
    <t>GC-71821-SBT-C.R</t>
  </si>
  <si>
    <t>GC-71880-SBT-R.R</t>
  </si>
  <si>
    <t>SHOPPING BAG</t>
  </si>
  <si>
    <t>3.25" LONG x 5/8" DIAMETER 395nm UVLED  (Battery Included)</t>
  </si>
  <si>
    <t>SEAFOAM GREEN AMETHYST
7.50ct CTR
WHITE TOPAZ MELEE                        22" ADJUSTABLE CHAIN
925 SILVER/RHODIUM</t>
  </si>
  <si>
    <t>PURPLE AMETHYST                5.0ct CTR                            WHITE TOPAZ MELEE MELEE/TSAVORISTE GARNETS/PURPLE AM MELEE</t>
  </si>
  <si>
    <t>SEAFORM GREEN AMETHYST
2.60ct CTR
WHITE TOPAZ MELEE                      22" ADJUSTABLE CHAIN
925 SILVER/RHODIUM</t>
  </si>
  <si>
    <t>LARIMAR BEAD CHAIN                     18" LENGTH</t>
  </si>
  <si>
    <t>3.75" x 3.75" x 3.25" TALL  ONE (1) AA BATTERY INCLUDED                       PROTECTIVE OUTER BOX</t>
  </si>
  <si>
    <t>GC-ShBag</t>
  </si>
  <si>
    <t>GA-70560-SBT-F.P</t>
  </si>
  <si>
    <t>Stacked Rocks Pendant</t>
  </si>
  <si>
    <t>GC-55004-SBT-P.P</t>
  </si>
  <si>
    <t>GC-55484-SBT-P.P.</t>
  </si>
  <si>
    <t>SEA CREST PENDANT</t>
  </si>
  <si>
    <t>SEA CREST RING</t>
  </si>
  <si>
    <t>SEA CREST EARRINGS</t>
  </si>
  <si>
    <t>REFLECTIONS PENDANT W/DIAMOND BAIL</t>
  </si>
  <si>
    <t>RAINBOW BRACELET      8.0MM</t>
  </si>
  <si>
    <t>RAINBOW BRACELET        6.0MM</t>
  </si>
  <si>
    <t>HEMISPHERE RING</t>
  </si>
  <si>
    <t>CARIBI WATERS RING      “THE BASICS”</t>
  </si>
  <si>
    <t>CARIBI WATERS EARRINGS           "THE BASICS"</t>
  </si>
  <si>
    <t xml:space="preserve"> SEA DWELLER RING</t>
  </si>
  <si>
    <t>SEAFOAM GREEN AMETHYST 4.70ct CTR                                 WHITE TOPAZ                       22" ADJUSTABLE CHAIN         925 SILVER/RHODIUM</t>
  </si>
  <si>
    <t>SWISS BLUE TOPAZ
       3.0ct CTR                             22" ADJUSTABLE CHAIN
925 SILVER W/ 14k GOLD STARFISH</t>
  </si>
  <si>
    <t>DANCING DOLPHIN PENDANT</t>
  </si>
  <si>
    <t>SEAFOAM GREEN AMETHYST
2.54ct TCW
WHITE TOPAZ
925 SILVER/RHODIUM</t>
  </si>
  <si>
    <r>
      <t xml:space="preserve">LYRIC PENDANT      </t>
    </r>
    <r>
      <rPr>
        <sz val="11"/>
        <color rgb="FFFF0000"/>
        <rFont val="Abadi"/>
        <family val="2"/>
      </rPr>
      <t>(Chain Not Included)</t>
    </r>
  </si>
  <si>
    <t>NAT PURPLE AMETHYST 
4.0ct CTR TCW CUSHION CUT
WHITE TOPAZ MELEE
925 SILVER/RHODIUM</t>
  </si>
  <si>
    <r>
      <t xml:space="preserve">GC-56248-PUA-C.R    </t>
    </r>
    <r>
      <rPr>
        <b/>
        <sz val="11"/>
        <color rgb="FFFF0000"/>
        <rFont val="Abadi"/>
        <family val="2"/>
      </rPr>
      <t>LIMITED QTY</t>
    </r>
  </si>
  <si>
    <r>
      <t xml:space="preserve">GC-56235-SBT/PA-E/O.E </t>
    </r>
    <r>
      <rPr>
        <b/>
        <sz val="11"/>
        <color rgb="FFFF0000"/>
        <rFont val="Abadi"/>
        <family val="2"/>
      </rPr>
      <t>LIMITED QTY</t>
    </r>
  </si>
  <si>
    <r>
      <t xml:space="preserve">GC-59305-PUA-C.R    </t>
    </r>
    <r>
      <rPr>
        <b/>
        <sz val="11"/>
        <color rgb="FFFF0000"/>
        <rFont val="Abadi"/>
        <family val="2"/>
      </rPr>
      <t>LIMITED QTY</t>
    </r>
  </si>
  <si>
    <t>CARIBI WATERS PENDANT              “THE BASICS”</t>
  </si>
  <si>
    <t>OPEN HEART PENDANT               SWISS BLUE TOPAZ    12x12mm</t>
  </si>
  <si>
    <r>
      <t xml:space="preserve">SHIPWRECK COIN PENDANT               </t>
    </r>
    <r>
      <rPr>
        <b/>
        <sz val="11"/>
        <color rgb="FFFF0000"/>
        <rFont val="Abadi"/>
        <family val="2"/>
      </rPr>
      <t>CHAIN NOT INCLUDED</t>
    </r>
  </si>
  <si>
    <t>GC-71879-EM-O.P</t>
  </si>
  <si>
    <t>GC-73556-SBT-F.P</t>
  </si>
  <si>
    <t>SAND DOLLAR PENDANT</t>
  </si>
  <si>
    <t>GC-75941-SBT-R.E</t>
  </si>
  <si>
    <t>SAND DOLLAR EARRINGS</t>
  </si>
  <si>
    <t>GC-75542-SBT-R.R</t>
  </si>
  <si>
    <t>SAND DOLLAR RING</t>
  </si>
  <si>
    <t>GC-75539-SBT-F.B</t>
  </si>
  <si>
    <t>SAND DOLLAR BANGLE BRACELET</t>
  </si>
  <si>
    <t>GC-75432-SBT-PG.P</t>
  </si>
  <si>
    <t>STARFISH PENDANT</t>
  </si>
  <si>
    <t>GC-74871-SBT-P.R</t>
  </si>
  <si>
    <t>GC-74871-GA-P.R</t>
  </si>
  <si>
    <t>SEA TURTLE RING</t>
  </si>
  <si>
    <t>GC-56240-SBT-C.R</t>
  </si>
  <si>
    <t>GC-75416-SBT-R.P</t>
  </si>
  <si>
    <r>
      <t xml:space="preserve">SMALL SHIPWRECK COIN PENDANT     </t>
    </r>
    <r>
      <rPr>
        <b/>
        <sz val="11"/>
        <color rgb="FFFF0000"/>
        <rFont val="Abadi"/>
        <family val="2"/>
      </rPr>
      <t>CHAIN NOT INCLUDED</t>
    </r>
  </si>
  <si>
    <t>GC-73129-SBT-R.R</t>
  </si>
  <si>
    <t>CORAL BELCHER RING</t>
  </si>
  <si>
    <t>GC-75795-SBT-F.P</t>
  </si>
  <si>
    <t>BLUE STAR CROSS PENDANT</t>
  </si>
  <si>
    <t>GC-56067-SBT-H.P</t>
  </si>
  <si>
    <t>HEART SHAPED CROSS PENDANT</t>
  </si>
  <si>
    <t>OPEN ARMS CROSS PENDANT</t>
  </si>
  <si>
    <t>CELTIC CROSS</t>
  </si>
  <si>
    <t>GC-56068-PA-H.P</t>
  </si>
  <si>
    <t>AAA PINK AMETHYST                            .20ct CTR                              925 SILVER/RHODIUM                          ADJUSTABLE CHAIN</t>
  </si>
  <si>
    <t>GC-72013-MO-R.P</t>
  </si>
  <si>
    <t>COUNTER TOP PAD</t>
  </si>
  <si>
    <t>GC-COUNTER TOP PAD</t>
  </si>
  <si>
    <t>AVAILABLE UPON REQUEST</t>
  </si>
  <si>
    <t>SEAFOAM GREEN AMETHYST                                                       1.10ct CTR                            WHITE TOPAZ MELEES                         925 SILVER/RHODIUM</t>
  </si>
  <si>
    <t>SEAFOAM GREEN AMETHYST                  2.60ct CTR                        WHITE TOPAZ MELEE               925 SILVER/RHODIUM</t>
  </si>
  <si>
    <t>DISCUSS OPTIONS W/SALES REP</t>
  </si>
  <si>
    <t>GC-77339-BT/PUA-FC.P</t>
  </si>
  <si>
    <t>COMPASS PENDANT</t>
  </si>
  <si>
    <t xml:space="preserve"> BLUE TOPAZ
12.20ct CTR TCW
WHITE TOPAZ
925 SILVER/RHODIUM</t>
  </si>
  <si>
    <t>GC-78349-GA-O.P</t>
  </si>
  <si>
    <t>PINEAPPLE PENDANT</t>
  </si>
  <si>
    <t>GC-77794-SBT-R.P</t>
  </si>
  <si>
    <t>LAGOON PENDANT</t>
  </si>
  <si>
    <t>GC-77909-SBT-R.E</t>
  </si>
  <si>
    <t>LAGOON EARRINGS</t>
  </si>
  <si>
    <t>GC-78561-SBT-R.R</t>
  </si>
  <si>
    <t>LAGOON RING</t>
  </si>
  <si>
    <t>GC-78138-SBT-R.B</t>
  </si>
  <si>
    <t>LAGOON BRACELET</t>
  </si>
  <si>
    <t xml:space="preserve"> BLUE TOPAZ
6.10ct CTR
WHITE TOPAZ                        22" ADJUSTABLE CHAIN
925 SILVER/RHODIUM</t>
  </si>
  <si>
    <t xml:space="preserve"> BLUE TOPAZ
6.60ct CTR COMBINED TCW
925 SILVER W/ 14k GOLD STARFISH</t>
  </si>
  <si>
    <t xml:space="preserve"> BLUE TOPAZ
8.50ct CTR 
22" ADJUSTABLE CHAIN
925 SILVER/RHODIUM</t>
  </si>
  <si>
    <t xml:space="preserve">  BLUE TOPAZ                  3.50ct COMBINED TCW                        925 SILVER/RHODIUM</t>
  </si>
  <si>
    <t>BLUE TOPAZ                        3.50ct TCW                          925 SILVER/RHODIUM</t>
  </si>
  <si>
    <t xml:space="preserve">BLUE TOPAZ                    1.80ct FANCY CUT                22" ADJUSTABLE CHAIN                                925 SILVER/RHODIUM  </t>
  </si>
  <si>
    <t xml:space="preserve"> BLUE TOPAZ
1.50ct FANCY CUT
22" ADJUSTABLE CHAIN
925 SILVER/RHODIUM</t>
  </si>
  <si>
    <t xml:space="preserve"> BLUE TOPAZ
5.50ct TCW FANCY CUT
22" ADJUSTABLE CHAIN
925 SILVER/RHODIUM</t>
  </si>
  <si>
    <t xml:space="preserve">  BLUE TOPAZ 
2 GEMSTONES SAIL CUT
11.5x7.5MM 5.5x10MM         8.10ct TCW                                 22" ADJUSTABLE CHAIN
925 SILVER/RHODIUM    </t>
  </si>
  <si>
    <t xml:space="preserve"> BLUE TOPAZ                   6.30ct CTR                            22" ADJUSTABLE CHAIN        925 SILVER/RHODIUM</t>
  </si>
  <si>
    <t xml:space="preserve">   BLUE TOPAZ
6.3.0ct CTR                               22" ADJUSTABLE CHAIN
925 SILVER/RHODIUM</t>
  </si>
  <si>
    <t>SEAFOAM GREEN AMETHYST
1.75ct CTR
WHITE TOPAZ MELEES            22" ADJUSTABLE CHAIN
925 SILVER/RHODIUM</t>
  </si>
  <si>
    <t>BLUE TOPAZ                    3.04ct TCW                        WHITE TOPAZ MELEES            925 SILVER/RHODIUM</t>
  </si>
  <si>
    <t>SEAFOAM GREEN AMETHYST
14.0ct COMBINED TCW 
WHITE TOPAZ MELEES
925 SILVER/RHODIUM</t>
  </si>
  <si>
    <t>BLUE TOPAZ                  18.50ct COMBINED TCW                      WHITE TOPAZ MELEES         925 SILVER/RHODIUM</t>
  </si>
  <si>
    <t xml:space="preserve"> BLUE TOPAZ                   1.60ct CTR                                  WHITE TOPAZ MELEES                         925 SILVER/RHODIUM</t>
  </si>
  <si>
    <t xml:space="preserve"> BLUE TOPAZ
9.50ct CTR
WHITE TOPAZ MELEE                                    22" ADJUSTABLE CHAIN
925 SILVER/RHODIUM</t>
  </si>
  <si>
    <t xml:space="preserve"> BLUE TOPAZ
6.20ct CTR
WHITE TOPAZ MELEE
925 SILVER/RHODIUM</t>
  </si>
  <si>
    <t>BLUE TOPAZ
7.50ct CTR TCW
WHITE TOPAZ MELEE
925 SILVER/RHODIUM</t>
  </si>
  <si>
    <t>BLUE TOPAZ                  12.20ct CTR                                        WHITE TOPAZ MELEE            925 SILVER/RHODIUM</t>
  </si>
  <si>
    <t>BLUE TOPAZ
13.46ct CTR  16x12mm
WHITE TOPAZ MELEE
925 SILVER/RHODIUM                (solid shank/no stones)</t>
  </si>
  <si>
    <t>PURPLE AMETHYST
BLUE TOPAZ
SWISS BLUE TOPAZ
LEMON QUARTZ
LEMON CITRINE
LIGHT GREEM AMETHYST
CUBIC ZIRCONIA
PINK AMETHYST
51.0ct TCW
925 SILVER/RHODIUM</t>
  </si>
  <si>
    <t>PURPLE AMETHYST
 BLUE TOPAZ
SWISS BLUE TOPAZ
LEMON QUARTZ
LEMON CITRINE
LIGHT GREEM AMETHYST
CUBIC ZIRCONIA
PINK AMETHYST
24.40ct TCW
925 SILVER/RHODIUM</t>
  </si>
  <si>
    <t xml:space="preserve"> BLUE TOPAZ
10.50ct CTR
      WHITE TOPAZ MELEE                       22" ADJUSTABLE CHAIN
925 SILVER/RHODIUM</t>
  </si>
  <si>
    <t>BLUE TOPAZ
3.50ct CTR 
WHITE TOPAZ MELEE                        22" ADJUSTABLE CHAIN
925 SILVER/RHODIUM</t>
  </si>
  <si>
    <t>BLUE TOPAZ
2.80ct CTR COMBINED TCW
WHITE TOPAZ MELEE
925 SILVER/RHODUM</t>
  </si>
  <si>
    <t>BLUE TOPAZ
3.0ct CTR
WHITE TOPAZ MELEE                   22" ADJUSTABLE CHAIN
925 SILVER/RHODIUM</t>
  </si>
  <si>
    <t>BLUE TOPAZ                          3.0ct CTR                          WHITE TOPAZ MELEE                      925 SILVER/RHODIUM</t>
  </si>
  <si>
    <t>BLUE TOPAZ
2.0ct CTR                                22" ADJUSTABLE CHAIN
925 SILVER/RHODIUM</t>
  </si>
  <si>
    <t>BLUE TOPAZ
1.90ct CTR
925 SILVER/RHODIUM</t>
  </si>
  <si>
    <t>BLUE TOPAZ
2.0ct CTR COMBINED TCW                           
925 SILVER/RHODIUM</t>
  </si>
  <si>
    <t xml:space="preserve"> BLUE TOPAZ
8.0 x 8.0mm                      3.75ct CUSHION CUT CTR                          
925 SILVER/RHODIUM</t>
  </si>
  <si>
    <t>BLUE TOPAZ
6.50MM 2.0ct ROUND CTR                          
     925 SILVER/RHODIUM</t>
  </si>
  <si>
    <t>BLUE TOPAZ                           8.0mm 3.30ct ROUND CTR                 925 SILVER/RHODIUM</t>
  </si>
  <si>
    <t>8=1.0mm RD NATURAL DIAMOND MELEES                  (1) 5.0X3.0mm OVAL NATURAL BLUE TOPAZ</t>
  </si>
  <si>
    <t>BLUE TOPAZ                     3.0mm   .35ct                         925 SILVER/RHODIUM</t>
  </si>
  <si>
    <t>SEAFOAM GREEN AMETHYST
BLUE TOPAZ
4.10ct CTR TCW
WHITE TOPAZ
925 SILVER/RHODIUM</t>
  </si>
  <si>
    <t>BLUE TOPAZ                         4.0ct CTR
WHITE TOPAZ                            22" ADJUSTABLE CHAIN
925 SILVER/RHODIUM</t>
  </si>
  <si>
    <t>BLUE TOPAZ                       11.0ct CTR                                          22" ADJUSTABLE CHAIN         925 SILVER/RHODIUM</t>
  </si>
  <si>
    <t>BLUE TOPAZ                         8.60ct TCW                             925 SILVER/RHODIUM</t>
  </si>
  <si>
    <t>BLUE TOPAZ                          5.0ct CTR                                925 SILVER/RHODIUM</t>
  </si>
  <si>
    <t xml:space="preserve"> BLUE TOPAZ                      8.80ct TCW                               22" ADJUSTABLE CHAIN            925 SILVER/RHODIUM</t>
  </si>
  <si>
    <t>BLUE TOPAZ                 PENTAGON CUT                   1.30ct CTR                            925 SILVER/RHODIUM</t>
  </si>
  <si>
    <t>BLUE TOPAZ                         7.0ct CTR TRILLION CUT          22" ADJUSTABLE CHAIN         925 SILVER/RHODIUM             14K Y/G SHELL</t>
  </si>
  <si>
    <t>BLUE TOPAZ                       5.20ct CTR                             22" ADJUSTABLE CHAIN                            925 SILVER/RHODIUM</t>
  </si>
  <si>
    <t>BLUE TOPAZ                        3.20ct TCW                              22" ADJUSTABLE CHAIN                            925 SILVER/RHODIUM</t>
  </si>
  <si>
    <t xml:space="preserve"> BLUE TOPAZ                        7.0ct FANCY CUT                    22" ADJUSTABLE CHAIN                       925 SILVER/RHODIUM</t>
  </si>
  <si>
    <t>BLUE TOPAZ                       2.10ct CTR                           WHITE TOPAZ MELEES             22" ADJUSTABLE CHAIN          925 SILVER/RHODIUM</t>
  </si>
  <si>
    <t xml:space="preserve"> BLUE TOPAZ                        9.0ct CTR                                NATURAL DIAMONDS                         NATURAL BLUE SAPPHIRES             14k YELLOW GOLD</t>
  </si>
  <si>
    <t>BLUE TOPAZ                       6.30ct TCW                   ELONGATED OVALS                                22" ADJUSTABLE CHAIN             925 SILVER/RHODIUM</t>
  </si>
  <si>
    <t>BLUE TOPAZ                       26.0ct CTR TCW                     WHITE TOPAZ MELEE            925 SILVER/RHODIUM</t>
  </si>
  <si>
    <t>BLUE TOPAZ
3.30ct CTR
DIAMONDS                               22" ADJUSTABLE CHAIN
925 SILVER/RHODIUM</t>
  </si>
  <si>
    <t>BLUE TOPAZ                 12x12mm-6.40ct CTR                                 18" INTEGRATED CHAIN               925 SILVER/RHODIUM</t>
  </si>
  <si>
    <t xml:space="preserve">LARIMAR BEADS=8.0mm     BONE BEADS=4.0mm            TOGGLE CLASP                       925 SILVER/14K </t>
  </si>
  <si>
    <t xml:space="preserve">                                                     BLUE TOPAZ                                         .26ct CTR                                 925 SILVER/RHODIUM                    ADJUSTABLE CHAIN</t>
  </si>
  <si>
    <t xml:space="preserve"> BLUE TOPAZ                                          .21ct CTR                                925 SILVER/RHODIUM                  ADJUSTABLE CHAIN</t>
  </si>
  <si>
    <t>NATURAL PURPLE AMETHYST                         2.60ct CTR                           WHITE TOPAZ MELEE             925 SILVER/RHODIUM</t>
  </si>
  <si>
    <r>
      <t xml:space="preserve">   BLUE TOPAZ                        REC CUSHION CUT
16x12mm-12.70ct CTR
WHITE TOPAZ MELEE
925 SILVER/RHODIUM                    </t>
    </r>
    <r>
      <rPr>
        <sz val="10"/>
        <color theme="1"/>
        <rFont val="Abadi"/>
        <family val="2"/>
      </rPr>
      <t>(Infinity shank w/wh topaz)</t>
    </r>
  </si>
  <si>
    <t xml:space="preserve">BLUE TOPAZ
13.60ct CTR
WHITE TOPAZ                          22" ADJUSTABLE CHAIN
925 SILVER/RHODIUM               </t>
  </si>
  <si>
    <t xml:space="preserve"> BLUE TOPAZ
5.50ct CTR
WHITE TOPAZ                         22" ADJUSTABLE CHAIN
925 SILVER W/14k GOLD STARFISH</t>
  </si>
  <si>
    <t>BLUE TOPAZ 14k YELLOW GOLD w/DIAMONDS                       6.10ct CTR                              22" ADJUSTABLE CHAIN</t>
  </si>
  <si>
    <t>GREEN AMETHYST              3.70ct CTR                              22" ADJUSTABLE CHAIN              925 SILVER/RHODIUM</t>
  </si>
  <si>
    <t xml:space="preserve">UPGRADE 22" ADJ CABLE CHAIN W/DANGLING TURTLE LOGO                                       925 SILVER/RHODIUM </t>
  </si>
  <si>
    <r>
      <t xml:space="preserve">GC-53903-SBT-RC.R     </t>
    </r>
    <r>
      <rPr>
        <b/>
        <sz val="11"/>
        <color rgb="FFFF0000"/>
        <rFont val="Abadi"/>
        <family val="2"/>
      </rPr>
      <t>LIMTED QTY</t>
    </r>
  </si>
  <si>
    <r>
      <t xml:space="preserve">GC-53915-PUA-C.R     </t>
    </r>
    <r>
      <rPr>
        <b/>
        <sz val="11"/>
        <color rgb="FFFF0000"/>
        <rFont val="Abadi"/>
        <family val="2"/>
      </rPr>
      <t>LIMITED QTY</t>
    </r>
  </si>
  <si>
    <r>
      <t xml:space="preserve">GC-53912-PUA-C.E     </t>
    </r>
    <r>
      <rPr>
        <b/>
        <sz val="11"/>
        <color rgb="FFFF0000"/>
        <rFont val="Abadi"/>
        <family val="2"/>
      </rPr>
      <t>LIMITED QTY</t>
    </r>
  </si>
  <si>
    <t>LAST CALL</t>
  </si>
  <si>
    <t>BLUE TOPAZ                         3.0ct CTR                                 925 SILVER/RHODIUM</t>
  </si>
  <si>
    <t>BLUE TOPAZ/PURPLE AM                         5.0ct TCW                               22" ADJUSTABLE CHAIN        925 SILVER/RHODIUM</t>
  </si>
  <si>
    <t>BLUE TOPAZ                     75.0ct COMBINED TCW        925 SILVER/RHODIUM</t>
  </si>
  <si>
    <t>MOISSANITE                           4.50mm ROUND  .73ct                   14K/925 SILVER/RHODIUM                    ADJUSTABLE CHAIN</t>
  </si>
  <si>
    <t>DOG BONE CHARM/PENDANT</t>
  </si>
  <si>
    <t>MADDIE PAW CHARM/PENDANT</t>
  </si>
  <si>
    <t>SPRING GATE RING</t>
  </si>
  <si>
    <t>GC-79697-BT-C.C</t>
  </si>
  <si>
    <t>GC-79649-BT-F.C</t>
  </si>
  <si>
    <t>GC-99100-SGR</t>
  </si>
  <si>
    <t>BLUE TOPAZ                         1.70ct CTR                                         925 SILVER/RHODIUM                                     CHAIN NOT INCLUDED</t>
  </si>
  <si>
    <t>BLUE TOPAZ                         4.0ct CTR                                         925 SILVER/RHODIUM                                     CHAIN NOT INCLUDED</t>
  </si>
  <si>
    <t>10.0mm HIGH POLISHED STEEL W/HEAVY HIDDEN SPRING ENCLOSURE FOR DOG COLLAR OPTION</t>
  </si>
  <si>
    <t>GC-61465-SBT-C.B</t>
  </si>
  <si>
    <t>BLUE TOPAZ BRACELET                    6.0MM</t>
  </si>
  <si>
    <t>BLUE TOPAZ                           43.0ct TCW                            925 SILVER/RHODIUM</t>
  </si>
  <si>
    <t>DANGLING TURTLE  UPGRADE CHAIN</t>
  </si>
  <si>
    <t>"Bubbles Up" Pendant</t>
  </si>
  <si>
    <t xml:space="preserve">GC-82186-MUL-R.P </t>
  </si>
  <si>
    <t xml:space="preserve">WHITE DIAMOND/PASTEL PURPLE AM/PURPLE AMETHYST/SKY BLUE AMETHYST/SWISS BLUE AMETHYST    4.50ct COMBINED TCW                   22" ADJ CHAIN                                     925 SILVER </t>
  </si>
  <si>
    <t>GC_81383-SBT-F.B</t>
  </si>
  <si>
    <t>ANCHOR &amp; SHACKLE UNISEX BRACELET</t>
  </si>
  <si>
    <t xml:space="preserve">BLUE TOPAZ                                                                        .70ct                                         9" SOLID LINK CABLE CHAIN    925 SILVER/RHODIUM   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</si>
</sst>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&quot;$&quot;#,##0.00"/>
  </numFmts>
  <fonts count="1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Abadi"/>
      <family val="2"/>
    </font>
    <font>
      <b/>
      <sz val="14"/>
      <color theme="1"/>
      <name val="Abadi"/>
      <family val="2"/>
    </font>
    <font>
      <sz val="14"/>
      <color theme="1"/>
      <name val="Abadi"/>
      <family val="2"/>
    </font>
    <font>
      <sz val="12"/>
      <color theme="1"/>
      <name val="Abadi"/>
      <family val="2"/>
    </font>
    <font>
      <sz val="18"/>
      <color theme="1"/>
      <name val="Abadi"/>
      <family val="2"/>
    </font>
    <font>
      <b/>
      <sz val="11"/>
      <color theme="1"/>
      <name val="Abadi"/>
      <family val="2"/>
    </font>
    <font>
      <b/>
      <sz val="16"/>
      <color theme="1"/>
      <name val="Abadi"/>
      <family val="2"/>
    </font>
    <font>
      <sz val="10"/>
      <color theme="1"/>
      <name val="Abadi"/>
      <family val="2"/>
    </font>
    <font>
      <sz val="11"/>
      <color rgb="FF000000"/>
      <name val="Abadi"/>
      <family val="2"/>
    </font>
    <font>
      <b/>
      <sz val="11"/>
      <color rgb="FFFF0000"/>
      <name val="Abadi"/>
      <family val="2"/>
    </font>
    <font>
      <sz val="11"/>
      <color rgb="FFFF0000"/>
      <name val="Abadi"/>
      <family val="2"/>
    </font>
    <font>
      <b/>
      <sz val="26"/>
      <color rgb="FFFF0000"/>
      <name val="Abadi"/>
      <family val="2"/>
    </font>
    <font>
      <sz val="9"/>
      <color theme="1"/>
      <name val="Abadi"/>
      <family val="2"/>
    </font>
  </fonts>
  <fills count="5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58">
    <xf numFmtId="0" fontId="0" fillId="0" borderId="0" xfId="0"/>
    <xf numFmtId="0" fontId="2" fillId="0" borderId="0" xfId="0" applyFont="1"/>
    <xf numFmtId="0" fontId="2" fillId="2" borderId="0" xfId="0" applyFont="1" applyFill="1" applyAlignment="1">
      <alignment horizontal="center"/>
    </xf>
    <xf numFmtId="0" fontId="3" fillId="0" borderId="0" xfId="0" applyFont="1" applyAlignment="1">
      <alignment horizontal="right"/>
    </xf>
    <xf numFmtId="164" fontId="3" fillId="0" borderId="0" xfId="0" applyNumberFormat="1" applyFont="1" applyAlignment="1">
      <alignment horizontal="right"/>
    </xf>
    <xf numFmtId="0" fontId="5" fillId="0" borderId="0" xfId="0" applyFont="1"/>
    <xf numFmtId="0" fontId="7" fillId="2" borderId="0" xfId="0" applyFont="1" applyFill="1" applyAlignment="1">
      <alignment horizontal="right" wrapText="1"/>
    </xf>
    <xf numFmtId="0" fontId="2" fillId="2" borderId="0" xfId="0" applyFont="1" applyFill="1" applyAlignment="1">
      <alignment horizontal="center" wrapText="1"/>
    </xf>
    <xf numFmtId="164" fontId="7" fillId="2" borderId="0" xfId="0" applyNumberFormat="1" applyFont="1" applyFill="1" applyAlignment="1">
      <alignment horizontal="right"/>
    </xf>
    <xf numFmtId="0" fontId="2" fillId="2" borderId="0" xfId="0" applyFont="1" applyFill="1"/>
    <xf numFmtId="0" fontId="2" fillId="2" borderId="0" xfId="0" applyFont="1" applyFill="1" applyAlignment="1">
      <alignment wrapText="1"/>
    </xf>
    <xf numFmtId="164" fontId="2" fillId="2" borderId="0" xfId="0" applyNumberFormat="1" applyFont="1" applyFill="1" applyAlignment="1">
      <alignment wrapText="1"/>
    </xf>
    <xf numFmtId="164" fontId="2" fillId="2" borderId="0" xfId="0" applyNumberFormat="1" applyFont="1" applyFill="1"/>
    <xf numFmtId="0" fontId="8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164" fontId="8" fillId="0" borderId="1" xfId="0" applyNumberFormat="1" applyFont="1" applyBorder="1" applyAlignment="1">
      <alignment horizontal="center" vertical="center" wrapText="1"/>
    </xf>
    <xf numFmtId="164" fontId="8" fillId="0" borderId="1" xfId="0" applyNumberFormat="1" applyFont="1" applyBorder="1" applyAlignment="1">
      <alignment horizontal="center" vertical="center"/>
    </xf>
    <xf numFmtId="0" fontId="2" fillId="0" borderId="1" xfId="0" applyFont="1" applyBorder="1"/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164" fontId="2" fillId="0" borderId="1" xfId="1" applyNumberFormat="1" applyFont="1" applyBorder="1" applyAlignment="1">
      <alignment horizontal="center" vertical="center" wrapText="1"/>
    </xf>
    <xf numFmtId="164" fontId="2" fillId="0" borderId="1" xfId="1" applyNumberFormat="1" applyFont="1" applyBorder="1" applyAlignment="1">
      <alignment horizontal="center" vertical="center"/>
    </xf>
    <xf numFmtId="164" fontId="2" fillId="0" borderId="1" xfId="0" applyNumberFormat="1" applyFont="1" applyBorder="1" applyAlignment="1">
      <alignment horizontal="center" vertical="center"/>
    </xf>
    <xf numFmtId="0" fontId="2" fillId="0" borderId="0" xfId="0" applyFont="1" applyAlignment="1">
      <alignment wrapText="1"/>
    </xf>
    <xf numFmtId="164" fontId="2" fillId="0" borderId="0" xfId="0" applyNumberFormat="1" applyFont="1" applyAlignment="1">
      <alignment wrapText="1"/>
    </xf>
    <xf numFmtId="164" fontId="2" fillId="0" borderId="0" xfId="0" applyNumberFormat="1" applyFont="1"/>
    <xf numFmtId="0" fontId="4" fillId="0" borderId="0" xfId="0" applyFont="1"/>
    <xf numFmtId="0" fontId="5" fillId="0" borderId="0" xfId="0" applyFont="1" applyAlignment="1">
      <alignment horizontal="right"/>
    </xf>
    <xf numFmtId="0" fontId="2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164" fontId="2" fillId="0" borderId="0" xfId="0" applyNumberFormat="1" applyFont="1" applyAlignment="1">
      <alignment horizontal="center" vertical="center" wrapText="1"/>
    </xf>
    <xf numFmtId="164" fontId="2" fillId="0" borderId="1" xfId="0" applyNumberFormat="1" applyFont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164" fontId="2" fillId="0" borderId="0" xfId="1" applyNumberFormat="1" applyFont="1" applyBorder="1" applyAlignment="1">
      <alignment horizontal="center" vertical="center" wrapText="1"/>
    </xf>
    <xf numFmtId="164" fontId="2" fillId="0" borderId="0" xfId="1" applyNumberFormat="1" applyFont="1" applyBorder="1" applyAlignment="1">
      <alignment horizontal="center" vertical="center"/>
    </xf>
    <xf numFmtId="164" fontId="2" fillId="0" borderId="0" xfId="0" applyNumberFormat="1" applyFont="1" applyAlignment="1">
      <alignment horizontal="center" vertical="center"/>
    </xf>
    <xf numFmtId="0" fontId="0" fillId="0" borderId="1" xfId="0" applyBorder="1"/>
    <xf numFmtId="0" fontId="13" fillId="4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 wrapText="1"/>
    </xf>
    <xf numFmtId="164" fontId="2" fillId="4" borderId="1" xfId="1" applyNumberFormat="1" applyFont="1" applyFill="1" applyBorder="1" applyAlignment="1">
      <alignment horizontal="center" vertical="center" wrapText="1"/>
    </xf>
    <xf numFmtId="164" fontId="2" fillId="4" borderId="1" xfId="1" applyNumberFormat="1" applyFont="1" applyFill="1" applyBorder="1" applyAlignment="1">
      <alignment horizontal="center" vertical="center"/>
    </xf>
    <xf numFmtId="0" fontId="2" fillId="4" borderId="0" xfId="0" applyFont="1" applyFill="1"/>
    <xf numFmtId="0" fontId="3" fillId="0" borderId="0" xfId="0" applyFont="1" applyAlignment="1">
      <alignment horizontal="center" vertical="center" wrapText="1"/>
    </xf>
    <xf numFmtId="0" fontId="6" fillId="0" borderId="2" xfId="0" applyFont="1" applyBorder="1" applyAlignment="1">
      <alignment horizontal="center"/>
    </xf>
    <xf numFmtId="164" fontId="6" fillId="0" borderId="2" xfId="0" applyNumberFormat="1" applyFont="1" applyBorder="1" applyAlignment="1">
      <alignment horizontal="center"/>
    </xf>
    <xf numFmtId="0" fontId="4" fillId="0" borderId="3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2" fillId="0" borderId="0" xfId="0" applyFont="1" applyAlignment="1">
      <alignment horizontal="center"/>
    </xf>
    <xf numFmtId="14" fontId="4" fillId="0" borderId="2" xfId="0" applyNumberFormat="1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16" fontId="4" fillId="0" borderId="2" xfId="0" applyNumberFormat="1" applyFont="1" applyBorder="1" applyAlignment="1">
      <alignment horizontal="center"/>
    </xf>
    <xf numFmtId="0" fontId="14" fillId="0" borderId="1" xfId="0" applyFont="1" applyBorder="1" applyAlignment="1">
      <alignment horizontal="center" vertical="center" wrapText="1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jpe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63" Type="http://schemas.openxmlformats.org/officeDocument/2006/relationships/image" Target="../media/image64.png"/><Relationship Id="rId68" Type="http://schemas.openxmlformats.org/officeDocument/2006/relationships/image" Target="../media/image69.png"/><Relationship Id="rId84" Type="http://schemas.openxmlformats.org/officeDocument/2006/relationships/image" Target="../media/image85.jpeg"/><Relationship Id="rId16" Type="http://schemas.openxmlformats.org/officeDocument/2006/relationships/image" Target="../media/image17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53" Type="http://schemas.openxmlformats.org/officeDocument/2006/relationships/image" Target="../media/image54.png"/><Relationship Id="rId58" Type="http://schemas.openxmlformats.org/officeDocument/2006/relationships/image" Target="../media/image59.png"/><Relationship Id="rId74" Type="http://schemas.openxmlformats.org/officeDocument/2006/relationships/image" Target="../media/image75.jpeg"/><Relationship Id="rId79" Type="http://schemas.openxmlformats.org/officeDocument/2006/relationships/image" Target="../media/image80.jpeg"/><Relationship Id="rId5" Type="http://schemas.openxmlformats.org/officeDocument/2006/relationships/image" Target="../media/image6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64" Type="http://schemas.openxmlformats.org/officeDocument/2006/relationships/image" Target="../media/image65.png"/><Relationship Id="rId69" Type="http://schemas.openxmlformats.org/officeDocument/2006/relationships/image" Target="../media/image70.png"/><Relationship Id="rId77" Type="http://schemas.openxmlformats.org/officeDocument/2006/relationships/image" Target="../media/image78.png"/><Relationship Id="rId8" Type="http://schemas.openxmlformats.org/officeDocument/2006/relationships/image" Target="../media/image9.png"/><Relationship Id="rId51" Type="http://schemas.openxmlformats.org/officeDocument/2006/relationships/image" Target="../media/image52.jpeg"/><Relationship Id="rId72" Type="http://schemas.openxmlformats.org/officeDocument/2006/relationships/image" Target="../media/image73.png"/><Relationship Id="rId80" Type="http://schemas.openxmlformats.org/officeDocument/2006/relationships/image" Target="../media/image81.jpeg"/><Relationship Id="rId85" Type="http://schemas.openxmlformats.org/officeDocument/2006/relationships/image" Target="../media/image86.jpe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emf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59" Type="http://schemas.openxmlformats.org/officeDocument/2006/relationships/image" Target="../media/image60.png"/><Relationship Id="rId67" Type="http://schemas.openxmlformats.org/officeDocument/2006/relationships/image" Target="../media/image68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62" Type="http://schemas.openxmlformats.org/officeDocument/2006/relationships/image" Target="../media/image63.png"/><Relationship Id="rId70" Type="http://schemas.openxmlformats.org/officeDocument/2006/relationships/image" Target="../media/image71.jpeg"/><Relationship Id="rId75" Type="http://schemas.openxmlformats.org/officeDocument/2006/relationships/image" Target="../media/image76.emf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5" Type="http://schemas.openxmlformats.org/officeDocument/2006/relationships/image" Target="../media/image16.jpeg"/><Relationship Id="rId23" Type="http://schemas.openxmlformats.org/officeDocument/2006/relationships/image" Target="../media/image24.emf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60" Type="http://schemas.openxmlformats.org/officeDocument/2006/relationships/image" Target="../media/image61.png"/><Relationship Id="rId65" Type="http://schemas.openxmlformats.org/officeDocument/2006/relationships/image" Target="../media/image66.png"/><Relationship Id="rId73" Type="http://schemas.openxmlformats.org/officeDocument/2006/relationships/image" Target="../media/image74.png"/><Relationship Id="rId78" Type="http://schemas.openxmlformats.org/officeDocument/2006/relationships/image" Target="../media/image79.jpeg"/><Relationship Id="rId81" Type="http://schemas.openxmlformats.org/officeDocument/2006/relationships/image" Target="../media/image82.jpeg"/><Relationship Id="rId86" Type="http://schemas.openxmlformats.org/officeDocument/2006/relationships/image" Target="../media/image87.jpe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34" Type="http://schemas.openxmlformats.org/officeDocument/2006/relationships/image" Target="../media/image35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7" Type="http://schemas.openxmlformats.org/officeDocument/2006/relationships/image" Target="../media/image8.png"/><Relationship Id="rId71" Type="http://schemas.openxmlformats.org/officeDocument/2006/relationships/image" Target="../media/image72.jpe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24" Type="http://schemas.openxmlformats.org/officeDocument/2006/relationships/image" Target="../media/image25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jpeg"/><Relationship Id="rId61" Type="http://schemas.openxmlformats.org/officeDocument/2006/relationships/image" Target="../media/image62.png"/><Relationship Id="rId82" Type="http://schemas.openxmlformats.org/officeDocument/2006/relationships/image" Target="../media/image83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295275</xdr:colOff>
      <xdr:row>51</xdr:row>
      <xdr:rowOff>161925</xdr:rowOff>
    </xdr:from>
    <xdr:to>
      <xdr:col>0</xdr:col>
      <xdr:colOff>1485751</xdr:colOff>
      <xdr:row>51</xdr:row>
      <xdr:rowOff>1181100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275" y="21755100"/>
          <a:ext cx="1190476" cy="101917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107</xdr:row>
          <xdr:rowOff>38100</xdr:rowOff>
        </xdr:from>
        <xdr:to>
          <xdr:col>7</xdr:col>
          <xdr:colOff>1394460</xdr:colOff>
          <xdr:row>178</xdr:row>
          <xdr:rowOff>152400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0</xdr:col>
      <xdr:colOff>257176</xdr:colOff>
      <xdr:row>58</xdr:row>
      <xdr:rowOff>152400</xdr:rowOff>
    </xdr:from>
    <xdr:to>
      <xdr:col>0</xdr:col>
      <xdr:colOff>1472579</xdr:colOff>
      <xdr:row>58</xdr:row>
      <xdr:rowOff>1158240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6" y="77743050"/>
          <a:ext cx="1215403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47</xdr:row>
      <xdr:rowOff>47626</xdr:rowOff>
    </xdr:from>
    <xdr:to>
      <xdr:col>0</xdr:col>
      <xdr:colOff>1657349</xdr:colOff>
      <xdr:row>47</xdr:row>
      <xdr:rowOff>1190626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" y="26708101"/>
          <a:ext cx="1552574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69</xdr:row>
      <xdr:rowOff>95250</xdr:rowOff>
    </xdr:from>
    <xdr:to>
      <xdr:col>0</xdr:col>
      <xdr:colOff>1549818</xdr:colOff>
      <xdr:row>69</xdr:row>
      <xdr:rowOff>1192530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6701" y="81486375"/>
          <a:ext cx="1283117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68</xdr:row>
      <xdr:rowOff>104775</xdr:rowOff>
    </xdr:from>
    <xdr:to>
      <xdr:col>0</xdr:col>
      <xdr:colOff>1552402</xdr:colOff>
      <xdr:row>69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0" y="80229075"/>
          <a:ext cx="1380952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61</xdr:row>
      <xdr:rowOff>342900</xdr:rowOff>
    </xdr:from>
    <xdr:to>
      <xdr:col>0</xdr:col>
      <xdr:colOff>1533352</xdr:colOff>
      <xdr:row>61</xdr:row>
      <xdr:rowOff>1580995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2400" y="66589275"/>
          <a:ext cx="1380952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88097</xdr:colOff>
      <xdr:row>62</xdr:row>
      <xdr:rowOff>169083</xdr:rowOff>
    </xdr:from>
    <xdr:to>
      <xdr:col>0</xdr:col>
      <xdr:colOff>1678771</xdr:colOff>
      <xdr:row>62</xdr:row>
      <xdr:rowOff>1697838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5400000">
          <a:off x="119056" y="68213299"/>
          <a:ext cx="1528755" cy="159067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70</xdr:row>
      <xdr:rowOff>67774</xdr:rowOff>
    </xdr:from>
    <xdr:to>
      <xdr:col>0</xdr:col>
      <xdr:colOff>1473616</xdr:colOff>
      <xdr:row>70</xdr:row>
      <xdr:rowOff>1165054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0500" y="82725724"/>
          <a:ext cx="1283116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66</xdr:row>
      <xdr:rowOff>163175</xdr:rowOff>
    </xdr:from>
    <xdr:to>
      <xdr:col>0</xdr:col>
      <xdr:colOff>1524000</xdr:colOff>
      <xdr:row>66</xdr:row>
      <xdr:rowOff>1106804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98861225"/>
          <a:ext cx="1247775" cy="943629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56</xdr:row>
      <xdr:rowOff>238124</xdr:rowOff>
    </xdr:from>
    <xdr:to>
      <xdr:col>0</xdr:col>
      <xdr:colOff>1572852</xdr:colOff>
      <xdr:row>56</xdr:row>
      <xdr:rowOff>1061084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1040" t="19841" r="7132" b="22222"/>
        <a:stretch/>
      </xdr:blipFill>
      <xdr:spPr>
        <a:xfrm>
          <a:off x="152399" y="72761474"/>
          <a:ext cx="142045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12</xdr:row>
      <xdr:rowOff>85725</xdr:rowOff>
    </xdr:from>
    <xdr:to>
      <xdr:col>0</xdr:col>
      <xdr:colOff>1647824</xdr:colOff>
      <xdr:row>12</xdr:row>
      <xdr:rowOff>1238095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200" y="5210175"/>
          <a:ext cx="1571624" cy="115237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15</xdr:row>
      <xdr:rowOff>208555</xdr:rowOff>
    </xdr:from>
    <xdr:to>
      <xdr:col>0</xdr:col>
      <xdr:colOff>1190626</xdr:colOff>
      <xdr:row>15</xdr:row>
      <xdr:rowOff>1200150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24556" t="19047" r="33297" b="13756"/>
        <a:stretch/>
      </xdr:blipFill>
      <xdr:spPr>
        <a:xfrm>
          <a:off x="476250" y="6599830"/>
          <a:ext cx="714376" cy="99159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</xdr:row>
      <xdr:rowOff>76199</xdr:rowOff>
    </xdr:from>
    <xdr:to>
      <xdr:col>0</xdr:col>
      <xdr:colOff>1600201</xdr:colOff>
      <xdr:row>16</xdr:row>
      <xdr:rowOff>1247774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200" y="9001124"/>
          <a:ext cx="1524001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17</xdr:row>
      <xdr:rowOff>85725</xdr:rowOff>
    </xdr:from>
    <xdr:to>
      <xdr:col>0</xdr:col>
      <xdr:colOff>1571452</xdr:colOff>
      <xdr:row>17</xdr:row>
      <xdr:rowOff>1162050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11719"/>
        <a:stretch/>
      </xdr:blipFill>
      <xdr:spPr>
        <a:xfrm>
          <a:off x="190500" y="14077950"/>
          <a:ext cx="1380952" cy="1076325"/>
        </a:xfrm>
        <a:prstGeom prst="rect">
          <a:avLst/>
        </a:prstGeom>
      </xdr:spPr>
    </xdr:pic>
    <xdr:clientData/>
  </xdr:twoCellAnchor>
  <xdr:twoCellAnchor>
    <xdr:from>
      <xdr:col>0</xdr:col>
      <xdr:colOff>462914</xdr:colOff>
      <xdr:row>36</xdr:row>
      <xdr:rowOff>90431</xdr:rowOff>
    </xdr:from>
    <xdr:to>
      <xdr:col>0</xdr:col>
      <xdr:colOff>1285874</xdr:colOff>
      <xdr:row>36</xdr:row>
      <xdr:rowOff>1193026</xdr:rowOff>
    </xdr:to>
    <xdr:pic>
      <xdr:nvPicPr>
        <xdr:cNvPr id="93" name="image1.jpe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23096" y="26862149"/>
          <a:ext cx="110259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38</xdr:row>
      <xdr:rowOff>187249</xdr:rowOff>
    </xdr:from>
    <xdr:to>
      <xdr:col>0</xdr:col>
      <xdr:colOff>1466850</xdr:colOff>
      <xdr:row>38</xdr:row>
      <xdr:rowOff>1171575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4800" y="29352799"/>
          <a:ext cx="1162050" cy="98432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45</xdr:row>
      <xdr:rowOff>123825</xdr:rowOff>
    </xdr:from>
    <xdr:to>
      <xdr:col>0</xdr:col>
      <xdr:colOff>1445513</xdr:colOff>
      <xdr:row>45</xdr:row>
      <xdr:rowOff>1129665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9245" t="22017" r="12604" b="10756"/>
        <a:stretch/>
      </xdr:blipFill>
      <xdr:spPr>
        <a:xfrm>
          <a:off x="276224" y="45786675"/>
          <a:ext cx="1169289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42</xdr:row>
      <xdr:rowOff>123825</xdr:rowOff>
    </xdr:from>
    <xdr:to>
      <xdr:col>0</xdr:col>
      <xdr:colOff>1628567</xdr:colOff>
      <xdr:row>42</xdr:row>
      <xdr:rowOff>1219063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525" y="40690800"/>
          <a:ext cx="1619042" cy="10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25</xdr:row>
      <xdr:rowOff>74296</xdr:rowOff>
    </xdr:from>
    <xdr:to>
      <xdr:col>0</xdr:col>
      <xdr:colOff>1343026</xdr:colOff>
      <xdr:row>25</xdr:row>
      <xdr:rowOff>1169670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20359" r="18563" b="14815"/>
        <a:stretch/>
      </xdr:blipFill>
      <xdr:spPr>
        <a:xfrm>
          <a:off x="371476" y="40669846"/>
          <a:ext cx="971550" cy="1095374"/>
        </a:xfrm>
        <a:prstGeom prst="rect">
          <a:avLst/>
        </a:prstGeom>
      </xdr:spPr>
    </xdr:pic>
    <xdr:clientData/>
  </xdr:twoCellAnchor>
  <xdr:oneCellAnchor>
    <xdr:from>
      <xdr:col>0</xdr:col>
      <xdr:colOff>485776</xdr:colOff>
      <xdr:row>64</xdr:row>
      <xdr:rowOff>95249</xdr:rowOff>
    </xdr:from>
    <xdr:ext cx="793432" cy="1026795"/>
    <xdr:pic>
      <xdr:nvPicPr>
        <xdr:cNvPr id="109" name="image1.pn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6" y="56121299"/>
          <a:ext cx="793432" cy="1026795"/>
        </a:xfrm>
        <a:prstGeom prst="rect">
          <a:avLst/>
        </a:prstGeom>
      </xdr:spPr>
    </xdr:pic>
    <xdr:clientData/>
  </xdr:oneCellAnchor>
  <xdr:oneCellAnchor>
    <xdr:from>
      <xdr:col>0</xdr:col>
      <xdr:colOff>428624</xdr:colOff>
      <xdr:row>11</xdr:row>
      <xdr:rowOff>128082</xdr:rowOff>
    </xdr:from>
    <xdr:ext cx="809625" cy="1047751"/>
    <xdr:pic>
      <xdr:nvPicPr>
        <xdr:cNvPr id="127" name="image1.png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85707"/>
          <a:ext cx="809625" cy="1047751"/>
        </a:xfrm>
        <a:prstGeom prst="rect">
          <a:avLst/>
        </a:prstGeom>
      </xdr:spPr>
    </xdr:pic>
    <xdr:clientData/>
  </xdr:oneCellAnchor>
  <xdr:oneCellAnchor>
    <xdr:from>
      <xdr:col>0</xdr:col>
      <xdr:colOff>438149</xdr:colOff>
      <xdr:row>22</xdr:row>
      <xdr:rowOff>104329</xdr:rowOff>
    </xdr:from>
    <xdr:ext cx="828675" cy="1072403"/>
    <xdr:pic>
      <xdr:nvPicPr>
        <xdr:cNvPr id="132" name="image1.png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6285" y="12951593"/>
          <a:ext cx="1072403" cy="828675"/>
        </a:xfrm>
        <a:prstGeom prst="rect">
          <a:avLst/>
        </a:prstGeom>
      </xdr:spPr>
    </xdr:pic>
    <xdr:clientData/>
  </xdr:oneCellAnchor>
  <xdr:twoCellAnchor editAs="oneCell">
    <xdr:from>
      <xdr:col>0</xdr:col>
      <xdr:colOff>504826</xdr:colOff>
      <xdr:row>23</xdr:row>
      <xdr:rowOff>171450</xdr:rowOff>
    </xdr:from>
    <xdr:to>
      <xdr:col>0</xdr:col>
      <xdr:colOff>1318959</xdr:colOff>
      <xdr:row>23</xdr:row>
      <xdr:rowOff>1177290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6" y="19230975"/>
          <a:ext cx="814133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78</xdr:row>
      <xdr:rowOff>104775</xdr:rowOff>
    </xdr:from>
    <xdr:to>
      <xdr:col>0</xdr:col>
      <xdr:colOff>1609725</xdr:colOff>
      <xdr:row>78</xdr:row>
      <xdr:rowOff>1095238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4300" y="103841550"/>
          <a:ext cx="1495425" cy="990463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52</xdr:row>
      <xdr:rowOff>57149</xdr:rowOff>
    </xdr:from>
    <xdr:to>
      <xdr:col>0</xdr:col>
      <xdr:colOff>1514475</xdr:colOff>
      <xdr:row>52</xdr:row>
      <xdr:rowOff>1438274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46958249"/>
          <a:ext cx="1171575" cy="138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550223</xdr:colOff>
      <xdr:row>14</xdr:row>
      <xdr:rowOff>90008</xdr:rowOff>
    </xdr:from>
    <xdr:to>
      <xdr:col>0</xdr:col>
      <xdr:colOff>1150801</xdr:colOff>
      <xdr:row>14</xdr:row>
      <xdr:rowOff>1071687</xdr:rowOff>
    </xdr:to>
    <xdr:pic>
      <xdr:nvPicPr>
        <xdr:cNvPr id="84" name="image2.jpe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300000">
          <a:off x="550223" y="9014933"/>
          <a:ext cx="600578" cy="981679"/>
        </a:xfrm>
        <a:prstGeom prst="rect">
          <a:avLst/>
        </a:prstGeom>
        <a:scene3d>
          <a:camera prst="orthographicFront">
            <a:rot lat="0" lon="0" rev="0"/>
          </a:camera>
          <a:lightRig rig="threePt" dir="t"/>
        </a:scene3d>
      </xdr:spPr>
    </xdr:pic>
    <xdr:clientData/>
  </xdr:twoCellAnchor>
  <xdr:twoCellAnchor editAs="oneCell">
    <xdr:from>
      <xdr:col>0</xdr:col>
      <xdr:colOff>333375</xdr:colOff>
      <xdr:row>18</xdr:row>
      <xdr:rowOff>112781</xdr:rowOff>
    </xdr:from>
    <xdr:to>
      <xdr:col>0</xdr:col>
      <xdr:colOff>1447800</xdr:colOff>
      <xdr:row>18</xdr:row>
      <xdr:rowOff>1102995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33375" y="11571356"/>
          <a:ext cx="1114425" cy="990214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24</xdr:row>
      <xdr:rowOff>159162</xdr:rowOff>
    </xdr:from>
    <xdr:to>
      <xdr:col>0</xdr:col>
      <xdr:colOff>1343024</xdr:colOff>
      <xdr:row>24</xdr:row>
      <xdr:rowOff>1209675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2899" y="20485512"/>
          <a:ext cx="1000125" cy="1050513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43</xdr:row>
      <xdr:rowOff>133350</xdr:rowOff>
    </xdr:from>
    <xdr:to>
      <xdr:col>0</xdr:col>
      <xdr:colOff>1323006</xdr:colOff>
      <xdr:row>43</xdr:row>
      <xdr:rowOff>1230630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28625" y="43262550"/>
          <a:ext cx="894381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44</xdr:row>
      <xdr:rowOff>114299</xdr:rowOff>
    </xdr:from>
    <xdr:to>
      <xdr:col>0</xdr:col>
      <xdr:colOff>1277442</xdr:colOff>
      <xdr:row>44</xdr:row>
      <xdr:rowOff>1211579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2899" y="44510324"/>
          <a:ext cx="934543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26</xdr:row>
      <xdr:rowOff>57150</xdr:rowOff>
    </xdr:from>
    <xdr:to>
      <xdr:col>0</xdr:col>
      <xdr:colOff>1362075</xdr:colOff>
      <xdr:row>26</xdr:row>
      <xdr:rowOff>1227697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20359" r="18563" b="14815"/>
        <a:stretch/>
      </xdr:blipFill>
      <xdr:spPr>
        <a:xfrm>
          <a:off x="323850" y="45691425"/>
          <a:ext cx="1038225" cy="1170547"/>
        </a:xfrm>
        <a:prstGeom prst="rect">
          <a:avLst/>
        </a:prstGeom>
      </xdr:spPr>
    </xdr:pic>
    <xdr:clientData/>
  </xdr:twoCellAnchor>
  <xdr:oneCellAnchor>
    <xdr:from>
      <xdr:col>0</xdr:col>
      <xdr:colOff>371475</xdr:colOff>
      <xdr:row>99</xdr:row>
      <xdr:rowOff>166080</xdr:rowOff>
    </xdr:from>
    <xdr:ext cx="1012414" cy="1005840"/>
    <xdr:pic>
      <xdr:nvPicPr>
        <xdr:cNvPr id="131" name="image1.png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4" r="12699"/>
        <a:stretch/>
      </xdr:blipFill>
      <xdr:spPr>
        <a:xfrm>
          <a:off x="371475" y="57487530"/>
          <a:ext cx="1012414" cy="1005840"/>
        </a:xfrm>
        <a:prstGeom prst="rect">
          <a:avLst/>
        </a:prstGeom>
      </xdr:spPr>
    </xdr:pic>
    <xdr:clientData/>
  </xdr:oneCellAnchor>
  <xdr:twoCellAnchor editAs="oneCell">
    <xdr:from>
      <xdr:col>0</xdr:col>
      <xdr:colOff>476250</xdr:colOff>
      <xdr:row>54</xdr:row>
      <xdr:rowOff>123825</xdr:rowOff>
    </xdr:from>
    <xdr:to>
      <xdr:col>0</xdr:col>
      <xdr:colOff>1247775</xdr:colOff>
      <xdr:row>54</xdr:row>
      <xdr:rowOff>1117419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6250" y="70113525"/>
          <a:ext cx="771525" cy="99359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333373</xdr:colOff>
      <xdr:row>55</xdr:row>
      <xdr:rowOff>123825</xdr:rowOff>
    </xdr:from>
    <xdr:to>
      <xdr:col>0</xdr:col>
      <xdr:colOff>1404183</xdr:colOff>
      <xdr:row>55</xdr:row>
      <xdr:rowOff>1038225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14956" t="10401" r="11090" b="26447"/>
        <a:stretch/>
      </xdr:blipFill>
      <xdr:spPr>
        <a:xfrm>
          <a:off x="333373" y="71380350"/>
          <a:ext cx="107081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257173</xdr:colOff>
      <xdr:row>72</xdr:row>
      <xdr:rowOff>228600</xdr:rowOff>
    </xdr:from>
    <xdr:to>
      <xdr:col>0</xdr:col>
      <xdr:colOff>1463427</xdr:colOff>
      <xdr:row>72</xdr:row>
      <xdr:rowOff>1051560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27767" t="26506" r="23641" b="39576"/>
        <a:stretch/>
      </xdr:blipFill>
      <xdr:spPr>
        <a:xfrm>
          <a:off x="257173" y="82762725"/>
          <a:ext cx="120625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333502</xdr:colOff>
      <xdr:row>102</xdr:row>
      <xdr:rowOff>249314</xdr:rowOff>
    </xdr:from>
    <xdr:to>
      <xdr:col>0</xdr:col>
      <xdr:colOff>1481085</xdr:colOff>
      <xdr:row>102</xdr:row>
      <xdr:rowOff>1072274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/>
        <a:srcRect l="18940" t="25062" r="18324" b="25238"/>
        <a:stretch/>
      </xdr:blipFill>
      <xdr:spPr>
        <a:xfrm rot="120000">
          <a:off x="333502" y="91746464"/>
          <a:ext cx="114758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71</xdr:row>
      <xdr:rowOff>133349</xdr:rowOff>
    </xdr:from>
    <xdr:to>
      <xdr:col>0</xdr:col>
      <xdr:colOff>1281544</xdr:colOff>
      <xdr:row>71</xdr:row>
      <xdr:rowOff>1142170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19099" y="84039074"/>
          <a:ext cx="862445" cy="1008821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59</xdr:row>
      <xdr:rowOff>103860</xdr:rowOff>
    </xdr:from>
    <xdr:to>
      <xdr:col>0</xdr:col>
      <xdr:colOff>1447799</xdr:colOff>
      <xdr:row>59</xdr:row>
      <xdr:rowOff>1052322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4324" y="69903060"/>
          <a:ext cx="1133475" cy="94846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46</xdr:row>
      <xdr:rowOff>209549</xdr:rowOff>
    </xdr:from>
    <xdr:to>
      <xdr:col>0</xdr:col>
      <xdr:colOff>1569939</xdr:colOff>
      <xdr:row>46</xdr:row>
      <xdr:rowOff>1123949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t="16571" b="17140"/>
        <a:stretch/>
      </xdr:blipFill>
      <xdr:spPr>
        <a:xfrm>
          <a:off x="190500" y="47139224"/>
          <a:ext cx="1379439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48</xdr:row>
      <xdr:rowOff>77391</xdr:rowOff>
    </xdr:from>
    <xdr:to>
      <xdr:col>0</xdr:col>
      <xdr:colOff>1466850</xdr:colOff>
      <xdr:row>48</xdr:row>
      <xdr:rowOff>1152525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9565" t="10886" r="6956" b="14331"/>
        <a:stretch/>
      </xdr:blipFill>
      <xdr:spPr>
        <a:xfrm>
          <a:off x="266699" y="41911191"/>
          <a:ext cx="1200151" cy="107513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95</xdr:row>
      <xdr:rowOff>138625</xdr:rowOff>
    </xdr:from>
    <xdr:to>
      <xdr:col>0</xdr:col>
      <xdr:colOff>1466850</xdr:colOff>
      <xdr:row>95</xdr:row>
      <xdr:rowOff>1198245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04800" y="130754950"/>
          <a:ext cx="1162050" cy="105962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371474</xdr:colOff>
      <xdr:row>101</xdr:row>
      <xdr:rowOff>105682</xdr:rowOff>
    </xdr:from>
    <xdr:to>
      <xdr:col>0</xdr:col>
      <xdr:colOff>1352549</xdr:colOff>
      <xdr:row>101</xdr:row>
      <xdr:rowOff>1133475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l="24930" t="18940" r="19964" b="28977"/>
        <a:stretch/>
      </xdr:blipFill>
      <xdr:spPr>
        <a:xfrm>
          <a:off x="371474" y="64837582"/>
          <a:ext cx="981075" cy="102779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92</xdr:row>
      <xdr:rowOff>76199</xdr:rowOff>
    </xdr:from>
    <xdr:to>
      <xdr:col>0</xdr:col>
      <xdr:colOff>1466849</xdr:colOff>
      <xdr:row>92</xdr:row>
      <xdr:rowOff>1209674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/>
        <a:srcRect l="10210" t="14204" r="5188" b="17140"/>
        <a:stretch/>
      </xdr:blipFill>
      <xdr:spPr>
        <a:xfrm>
          <a:off x="333374" y="109213649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523874</xdr:colOff>
      <xdr:row>65</xdr:row>
      <xdr:rowOff>85725</xdr:rowOff>
    </xdr:from>
    <xdr:to>
      <xdr:col>0</xdr:col>
      <xdr:colOff>1289901</xdr:colOff>
      <xdr:row>65</xdr:row>
      <xdr:rowOff>1183005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l="38068" t="36420" r="34304" b="24005"/>
        <a:stretch/>
      </xdr:blipFill>
      <xdr:spPr>
        <a:xfrm>
          <a:off x="523874" y="66274950"/>
          <a:ext cx="766027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200024</xdr:colOff>
      <xdr:row>77</xdr:row>
      <xdr:rowOff>148387</xdr:rowOff>
    </xdr:from>
    <xdr:to>
      <xdr:col>0</xdr:col>
      <xdr:colOff>1447800</xdr:colOff>
      <xdr:row>77</xdr:row>
      <xdr:rowOff>1133476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12634" t="30776" r="27354" b="33713"/>
        <a:stretch/>
      </xdr:blipFill>
      <xdr:spPr>
        <a:xfrm>
          <a:off x="200024" y="103046962"/>
          <a:ext cx="1247776" cy="985089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75</xdr:row>
      <xdr:rowOff>161925</xdr:rowOff>
    </xdr:from>
    <xdr:to>
      <xdr:col>0</xdr:col>
      <xdr:colOff>1255915</xdr:colOff>
      <xdr:row>75</xdr:row>
      <xdr:rowOff>1140221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18891" t="8601" r="21737" b="20692"/>
        <a:stretch/>
      </xdr:blipFill>
      <xdr:spPr>
        <a:xfrm>
          <a:off x="495301" y="100536375"/>
          <a:ext cx="760614" cy="978296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41</xdr:row>
      <xdr:rowOff>171450</xdr:rowOff>
    </xdr:from>
    <xdr:to>
      <xdr:col>0</xdr:col>
      <xdr:colOff>1329186</xdr:colOff>
      <xdr:row>41</xdr:row>
      <xdr:rowOff>1153958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165828">
          <a:off x="495300" y="38233350"/>
          <a:ext cx="833886" cy="982508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40</xdr:row>
      <xdr:rowOff>285750</xdr:rowOff>
    </xdr:from>
    <xdr:to>
      <xdr:col>0</xdr:col>
      <xdr:colOff>1245689</xdr:colOff>
      <xdr:row>40</xdr:row>
      <xdr:rowOff>1091321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165828">
          <a:off x="561975" y="37080825"/>
          <a:ext cx="683714" cy="80557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76</xdr:row>
      <xdr:rowOff>203489</xdr:rowOff>
    </xdr:from>
    <xdr:to>
      <xdr:col>0</xdr:col>
      <xdr:colOff>1304925</xdr:colOff>
      <xdr:row>76</xdr:row>
      <xdr:rowOff>1076325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26679" t="31960" r="26369" b="25426"/>
        <a:stretch/>
      </xdr:blipFill>
      <xdr:spPr>
        <a:xfrm>
          <a:off x="238125" y="100349339"/>
          <a:ext cx="1066800" cy="87283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104774</xdr:colOff>
      <xdr:row>93</xdr:row>
      <xdr:rowOff>76200</xdr:rowOff>
    </xdr:from>
    <xdr:to>
      <xdr:col>0</xdr:col>
      <xdr:colOff>1540237</xdr:colOff>
      <xdr:row>93</xdr:row>
      <xdr:rowOff>1209676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t="14205" b="26610"/>
        <a:stretch/>
      </xdr:blipFill>
      <xdr:spPr>
        <a:xfrm>
          <a:off x="104774" y="110480475"/>
          <a:ext cx="1435463" cy="1133476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83</xdr:row>
      <xdr:rowOff>323850</xdr:rowOff>
    </xdr:from>
    <xdr:to>
      <xdr:col>0</xdr:col>
      <xdr:colOff>1413174</xdr:colOff>
      <xdr:row>83</xdr:row>
      <xdr:rowOff>1055370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18229" t="28458" r="20573" b="34051"/>
        <a:stretch/>
      </xdr:blipFill>
      <xdr:spPr>
        <a:xfrm>
          <a:off x="219075" y="115738275"/>
          <a:ext cx="1194099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84</xdr:row>
      <xdr:rowOff>257175</xdr:rowOff>
    </xdr:from>
    <xdr:to>
      <xdr:col>0</xdr:col>
      <xdr:colOff>1425576</xdr:colOff>
      <xdr:row>84</xdr:row>
      <xdr:rowOff>1171575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/>
        <a:srcRect l="20834" t="35156" r="23176" b="17968"/>
        <a:stretch/>
      </xdr:blipFill>
      <xdr:spPr>
        <a:xfrm>
          <a:off x="333375" y="116938425"/>
          <a:ext cx="1092201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53</xdr:row>
      <xdr:rowOff>97243</xdr:rowOff>
    </xdr:from>
    <xdr:to>
      <xdr:col>0</xdr:col>
      <xdr:colOff>1228724</xdr:colOff>
      <xdr:row>53</xdr:row>
      <xdr:rowOff>1257301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81" t="45921" r="35149" b="7268"/>
        <a:stretch/>
      </xdr:blipFill>
      <xdr:spPr bwMode="auto">
        <a:xfrm>
          <a:off x="419099" y="48455668"/>
          <a:ext cx="809625" cy="1160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219075</xdr:colOff>
      <xdr:row>103</xdr:row>
      <xdr:rowOff>28575</xdr:rowOff>
    </xdr:from>
    <xdr:ext cx="1380952" cy="1123950"/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9075" y="91335225"/>
          <a:ext cx="1380952" cy="1123950"/>
        </a:xfrm>
        <a:prstGeom prst="rect">
          <a:avLst/>
        </a:prstGeom>
      </xdr:spPr>
    </xdr:pic>
    <xdr:clientData/>
  </xdr:oneCellAnchor>
  <xdr:twoCellAnchor editAs="oneCell">
    <xdr:from>
      <xdr:col>0</xdr:col>
      <xdr:colOff>581025</xdr:colOff>
      <xdr:row>13</xdr:row>
      <xdr:rowOff>90499</xdr:rowOff>
    </xdr:from>
    <xdr:to>
      <xdr:col>0</xdr:col>
      <xdr:colOff>1238251</xdr:colOff>
      <xdr:row>13</xdr:row>
      <xdr:rowOff>1162050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/>
        <a:srcRect l="32482" t="37852" r="30921" b="7551"/>
        <a:stretch/>
      </xdr:blipFill>
      <xdr:spPr>
        <a:xfrm>
          <a:off x="581025" y="7748599"/>
          <a:ext cx="657226" cy="1071551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57</xdr:row>
      <xdr:rowOff>142875</xdr:rowOff>
    </xdr:from>
    <xdr:to>
      <xdr:col>0</xdr:col>
      <xdr:colOff>1268283</xdr:colOff>
      <xdr:row>57</xdr:row>
      <xdr:rowOff>1148715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/>
        <a:srcRect l="33026" t="10400" r="24042" b="24044"/>
        <a:stretch/>
      </xdr:blipFill>
      <xdr:spPr>
        <a:xfrm>
          <a:off x="609600" y="76466700"/>
          <a:ext cx="658683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247649</xdr:colOff>
      <xdr:row>67</xdr:row>
      <xdr:rowOff>123825</xdr:rowOff>
    </xdr:from>
    <xdr:to>
      <xdr:col>0</xdr:col>
      <xdr:colOff>1501684</xdr:colOff>
      <xdr:row>67</xdr:row>
      <xdr:rowOff>1221105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b="12500"/>
        <a:stretch/>
      </xdr:blipFill>
      <xdr:spPr>
        <a:xfrm>
          <a:off x="247649" y="111461550"/>
          <a:ext cx="1254035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361949</xdr:colOff>
      <xdr:row>39</xdr:row>
      <xdr:rowOff>209550</xdr:rowOff>
    </xdr:from>
    <xdr:to>
      <xdr:col>0</xdr:col>
      <xdr:colOff>1405042</xdr:colOff>
      <xdr:row>39</xdr:row>
      <xdr:rowOff>1215390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20400" t="9549" r="18837" b="31858"/>
        <a:stretch/>
      </xdr:blipFill>
      <xdr:spPr>
        <a:xfrm>
          <a:off x="361949" y="35737800"/>
          <a:ext cx="1043093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87</xdr:row>
      <xdr:rowOff>114300</xdr:rowOff>
    </xdr:from>
    <xdr:to>
      <xdr:col>0</xdr:col>
      <xdr:colOff>1209675</xdr:colOff>
      <xdr:row>87</xdr:row>
      <xdr:rowOff>1152525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20833" t="2976" r="19643" b="15923"/>
        <a:stretch/>
      </xdr:blipFill>
      <xdr:spPr>
        <a:xfrm>
          <a:off x="447675" y="119719725"/>
          <a:ext cx="762000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31</xdr:row>
      <xdr:rowOff>133350</xdr:rowOff>
    </xdr:from>
    <xdr:to>
      <xdr:col>0</xdr:col>
      <xdr:colOff>1267665</xdr:colOff>
      <xdr:row>31</xdr:row>
      <xdr:rowOff>1230630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/>
        <a:srcRect l="22314" t="17356" r="29752" b="20660"/>
        <a:stretch/>
      </xdr:blipFill>
      <xdr:spPr>
        <a:xfrm>
          <a:off x="419100" y="24231600"/>
          <a:ext cx="848565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32</xdr:row>
      <xdr:rowOff>161925</xdr:rowOff>
    </xdr:from>
    <xdr:to>
      <xdr:col>0</xdr:col>
      <xdr:colOff>1443613</xdr:colOff>
      <xdr:row>32</xdr:row>
      <xdr:rowOff>1167765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/>
        <a:srcRect l="21875" t="19792" r="13541" b="25456"/>
        <a:stretch/>
      </xdr:blipFill>
      <xdr:spPr>
        <a:xfrm>
          <a:off x="257175" y="25527000"/>
          <a:ext cx="1186438" cy="100584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0</xdr:col>
      <xdr:colOff>190500</xdr:colOff>
      <xdr:row>33</xdr:row>
      <xdr:rowOff>247650</xdr:rowOff>
    </xdr:from>
    <xdr:to>
      <xdr:col>0</xdr:col>
      <xdr:colOff>1432702</xdr:colOff>
      <xdr:row>33</xdr:row>
      <xdr:rowOff>1162050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/>
        <a:srcRect t="23959" b="20834"/>
        <a:stretch/>
      </xdr:blipFill>
      <xdr:spPr>
        <a:xfrm>
          <a:off x="190500" y="26879550"/>
          <a:ext cx="1242202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34</xdr:row>
      <xdr:rowOff>323849</xdr:rowOff>
    </xdr:from>
    <xdr:to>
      <xdr:col>0</xdr:col>
      <xdr:colOff>1671260</xdr:colOff>
      <xdr:row>34</xdr:row>
      <xdr:rowOff>1055369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/>
        <a:srcRect t="22917" b="32292"/>
        <a:stretch/>
      </xdr:blipFill>
      <xdr:spPr>
        <a:xfrm>
          <a:off x="38099" y="28251149"/>
          <a:ext cx="1633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333373</xdr:colOff>
      <xdr:row>35</xdr:row>
      <xdr:rowOff>114299</xdr:rowOff>
    </xdr:from>
    <xdr:to>
      <xdr:col>0</xdr:col>
      <xdr:colOff>1326699</xdr:colOff>
      <xdr:row>35</xdr:row>
      <xdr:rowOff>1211579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/>
        <a:srcRect l="17678" t="14410" r="23848" b="20997"/>
        <a:stretch/>
      </xdr:blipFill>
      <xdr:spPr>
        <a:xfrm>
          <a:off x="333373" y="29279849"/>
          <a:ext cx="993326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371474</xdr:colOff>
      <xdr:row>50</xdr:row>
      <xdr:rowOff>142875</xdr:rowOff>
    </xdr:from>
    <xdr:to>
      <xdr:col>0</xdr:col>
      <xdr:colOff>1379546</xdr:colOff>
      <xdr:row>50</xdr:row>
      <xdr:rowOff>1148715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71474" y="52139850"/>
          <a:ext cx="1008072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85</xdr:row>
      <xdr:rowOff>257175</xdr:rowOff>
    </xdr:from>
    <xdr:to>
      <xdr:col>0</xdr:col>
      <xdr:colOff>1498146</xdr:colOff>
      <xdr:row>85</xdr:row>
      <xdr:rowOff>1080135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/>
        <a:srcRect l="18750" t="26042" r="20834" b="34375"/>
        <a:stretch/>
      </xdr:blipFill>
      <xdr:spPr>
        <a:xfrm>
          <a:off x="285749" y="118205250"/>
          <a:ext cx="121239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88</xdr:row>
      <xdr:rowOff>142875</xdr:rowOff>
    </xdr:from>
    <xdr:to>
      <xdr:col>0</xdr:col>
      <xdr:colOff>1189132</xdr:colOff>
      <xdr:row>88</xdr:row>
      <xdr:rowOff>1240155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/>
        <a:srcRect l="23958" t="15625" r="25000" b="16666"/>
        <a:stretch/>
      </xdr:blipFill>
      <xdr:spPr>
        <a:xfrm>
          <a:off x="361950" y="121015125"/>
          <a:ext cx="827182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552450</xdr:colOff>
      <xdr:row>79</xdr:row>
      <xdr:rowOff>161925</xdr:rowOff>
    </xdr:from>
    <xdr:to>
      <xdr:col>0</xdr:col>
      <xdr:colOff>1206596</xdr:colOff>
      <xdr:row>79</xdr:row>
      <xdr:rowOff>1259205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l="37500" t="22917" r="30209" b="22917"/>
        <a:stretch/>
      </xdr:blipFill>
      <xdr:spPr>
        <a:xfrm>
          <a:off x="552450" y="121910475"/>
          <a:ext cx="654146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80</xdr:row>
      <xdr:rowOff>114300</xdr:rowOff>
    </xdr:from>
    <xdr:to>
      <xdr:col>0</xdr:col>
      <xdr:colOff>1249134</xdr:colOff>
      <xdr:row>80</xdr:row>
      <xdr:rowOff>1247775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/>
        <a:srcRect l="33334" t="28126" r="30208" b="23204"/>
        <a:stretch/>
      </xdr:blipFill>
      <xdr:spPr>
        <a:xfrm>
          <a:off x="400050" y="123129675"/>
          <a:ext cx="849084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81</xdr:row>
      <xdr:rowOff>161925</xdr:rowOff>
    </xdr:from>
    <xdr:to>
      <xdr:col>0</xdr:col>
      <xdr:colOff>1251916</xdr:colOff>
      <xdr:row>81</xdr:row>
      <xdr:rowOff>1171575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33332" t="21506" r="23959" b="21109"/>
        <a:stretch/>
      </xdr:blipFill>
      <xdr:spPr>
        <a:xfrm>
          <a:off x="476250" y="124444125"/>
          <a:ext cx="775666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82</xdr:row>
      <xdr:rowOff>95250</xdr:rowOff>
    </xdr:from>
    <xdr:to>
      <xdr:col>0</xdr:col>
      <xdr:colOff>1149829</xdr:colOff>
      <xdr:row>82</xdr:row>
      <xdr:rowOff>1192530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36654" t="46846" r="33326" b="4260"/>
        <a:stretch/>
      </xdr:blipFill>
      <xdr:spPr>
        <a:xfrm>
          <a:off x="476250" y="126034800"/>
          <a:ext cx="673579" cy="1097280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49</xdr:row>
      <xdr:rowOff>219075</xdr:rowOff>
    </xdr:from>
    <xdr:to>
      <xdr:col>0</xdr:col>
      <xdr:colOff>1348403</xdr:colOff>
      <xdr:row>49</xdr:row>
      <xdr:rowOff>1042035</xdr:rowOff>
    </xdr:to>
    <xdr:pic>
      <xdr:nvPicPr>
        <xdr:cNvPr id="26" name="image38.jpe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50949225"/>
          <a:ext cx="938828" cy="82296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73</xdr:row>
      <xdr:rowOff>257174</xdr:rowOff>
    </xdr:from>
    <xdr:to>
      <xdr:col>0</xdr:col>
      <xdr:colOff>1310265</xdr:colOff>
      <xdr:row>73</xdr:row>
      <xdr:rowOff>988694</xdr:rowOff>
    </xdr:to>
    <xdr:pic>
      <xdr:nvPicPr>
        <xdr:cNvPr id="28" name="image50.jpe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86496524"/>
          <a:ext cx="101499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600076</xdr:colOff>
      <xdr:row>74</xdr:row>
      <xdr:rowOff>123825</xdr:rowOff>
    </xdr:from>
    <xdr:to>
      <xdr:col>0</xdr:col>
      <xdr:colOff>1166623</xdr:colOff>
      <xdr:row>74</xdr:row>
      <xdr:rowOff>1221105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00076" y="97955100"/>
          <a:ext cx="566547" cy="1097280"/>
        </a:xfrm>
        <a:prstGeom prst="rect">
          <a:avLst/>
        </a:prstGeom>
      </xdr:spPr>
    </xdr:pic>
    <xdr:clientData/>
  </xdr:twoCellAnchor>
  <xdr:twoCellAnchor>
    <xdr:from>
      <xdr:col>0</xdr:col>
      <xdr:colOff>361948</xdr:colOff>
      <xdr:row>96</xdr:row>
      <xdr:rowOff>95249</xdr:rowOff>
    </xdr:from>
    <xdr:to>
      <xdr:col>0</xdr:col>
      <xdr:colOff>1419807</xdr:colOff>
      <xdr:row>96</xdr:row>
      <xdr:rowOff>1192529</xdr:rowOff>
    </xdr:to>
    <xdr:pic>
      <xdr:nvPicPr>
        <xdr:cNvPr id="31" name="image62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48" y="131978399"/>
          <a:ext cx="1057859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20</xdr:row>
      <xdr:rowOff>38101</xdr:rowOff>
    </xdr:from>
    <xdr:to>
      <xdr:col>0</xdr:col>
      <xdr:colOff>1343025</xdr:colOff>
      <xdr:row>20</xdr:row>
      <xdr:rowOff>1112521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9616" r="10256" b="-1"/>
        <a:stretch/>
      </xdr:blipFill>
      <xdr:spPr bwMode="auto">
        <a:xfrm>
          <a:off x="447675" y="11496676"/>
          <a:ext cx="895350" cy="1074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638175</xdr:colOff>
      <xdr:row>37</xdr:row>
      <xdr:rowOff>95250</xdr:rowOff>
    </xdr:from>
    <xdr:to>
      <xdr:col>0</xdr:col>
      <xdr:colOff>1345839</xdr:colOff>
      <xdr:row>37</xdr:row>
      <xdr:rowOff>1217393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660000">
          <a:off x="638175" y="30556200"/>
          <a:ext cx="707664" cy="1122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323850</xdr:colOff>
      <xdr:row>100</xdr:row>
      <xdr:rowOff>304800</xdr:rowOff>
    </xdr:from>
    <xdr:to>
      <xdr:col>0</xdr:col>
      <xdr:colOff>1304925</xdr:colOff>
      <xdr:row>100</xdr:row>
      <xdr:rowOff>944880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/>
        <a:srcRect l="20820" t="31961" r="17493" b="27793"/>
        <a:stretch/>
      </xdr:blipFill>
      <xdr:spPr>
        <a:xfrm>
          <a:off x="323850" y="140408025"/>
          <a:ext cx="981075" cy="640080"/>
        </a:xfrm>
        <a:prstGeom prst="rect">
          <a:avLst/>
        </a:prstGeom>
      </xdr:spPr>
    </xdr:pic>
    <xdr:clientData/>
  </xdr:twoCellAnchor>
  <xdr:oneCellAnchor>
    <xdr:from>
      <xdr:col>0</xdr:col>
      <xdr:colOff>352425</xdr:colOff>
      <xdr:row>104</xdr:row>
      <xdr:rowOff>306705</xdr:rowOff>
    </xdr:from>
    <xdr:ext cx="897248" cy="704852"/>
    <xdr:pic>
      <xdr:nvPicPr>
        <xdr:cNvPr id="35" name="image1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41"/>
        <a:stretch/>
      </xdr:blipFill>
      <xdr:spPr>
        <a:xfrm rot="5400000">
          <a:off x="448623" y="137042847"/>
          <a:ext cx="704852" cy="897248"/>
        </a:xfrm>
        <a:prstGeom prst="rect">
          <a:avLst/>
        </a:prstGeom>
      </xdr:spPr>
    </xdr:pic>
    <xdr:clientData/>
  </xdr:oneCellAnchor>
  <xdr:twoCellAnchor editAs="oneCell">
    <xdr:from>
      <xdr:col>0</xdr:col>
      <xdr:colOff>533400</xdr:colOff>
      <xdr:row>21</xdr:row>
      <xdr:rowOff>47626</xdr:rowOff>
    </xdr:from>
    <xdr:to>
      <xdr:col>0</xdr:col>
      <xdr:colOff>1200150</xdr:colOff>
      <xdr:row>21</xdr:row>
      <xdr:rowOff>1238252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49" t="41006" r="34961" b="2406"/>
        <a:stretch/>
      </xdr:blipFill>
      <xdr:spPr bwMode="auto">
        <a:xfrm>
          <a:off x="533400" y="12773026"/>
          <a:ext cx="666750" cy="1190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495297</xdr:colOff>
      <xdr:row>27</xdr:row>
      <xdr:rowOff>76200</xdr:rowOff>
    </xdr:from>
    <xdr:to>
      <xdr:col>0</xdr:col>
      <xdr:colOff>1365736</xdr:colOff>
      <xdr:row>27</xdr:row>
      <xdr:rowOff>1148713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83" t="43284" r="26042" b="-1042"/>
        <a:stretch/>
      </xdr:blipFill>
      <xdr:spPr bwMode="auto">
        <a:xfrm>
          <a:off x="495297" y="50863500"/>
          <a:ext cx="870439" cy="1072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369569</xdr:colOff>
      <xdr:row>28</xdr:row>
      <xdr:rowOff>81914</xdr:rowOff>
    </xdr:from>
    <xdr:to>
      <xdr:col>0</xdr:col>
      <xdr:colOff>1426337</xdr:colOff>
      <xdr:row>28</xdr:row>
      <xdr:rowOff>1087754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33" t="9375" r="5208" b="8333"/>
        <a:stretch/>
      </xdr:blipFill>
      <xdr:spPr bwMode="auto">
        <a:xfrm>
          <a:off x="369569" y="25517474"/>
          <a:ext cx="1056768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323850</xdr:colOff>
      <xdr:row>29</xdr:row>
      <xdr:rowOff>142875</xdr:rowOff>
    </xdr:from>
    <xdr:to>
      <xdr:col>0</xdr:col>
      <xdr:colOff>1329690</xdr:colOff>
      <xdr:row>29</xdr:row>
      <xdr:rowOff>1148715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53463825"/>
          <a:ext cx="1005840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30</xdr:row>
      <xdr:rowOff>295273</xdr:rowOff>
    </xdr:from>
    <xdr:to>
      <xdr:col>0</xdr:col>
      <xdr:colOff>1567813</xdr:colOff>
      <xdr:row>30</xdr:row>
      <xdr:rowOff>1026793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657" b="24730"/>
        <a:stretch/>
      </xdr:blipFill>
      <xdr:spPr bwMode="auto">
        <a:xfrm>
          <a:off x="104775" y="54883048"/>
          <a:ext cx="1463038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94</xdr:row>
      <xdr:rowOff>114300</xdr:rowOff>
    </xdr:from>
    <xdr:to>
      <xdr:col>0</xdr:col>
      <xdr:colOff>1303020</xdr:colOff>
      <xdr:row>94</xdr:row>
      <xdr:rowOff>1120140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117165120"/>
          <a:ext cx="1005840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487683</xdr:colOff>
      <xdr:row>90</xdr:row>
      <xdr:rowOff>121920</xdr:rowOff>
    </xdr:from>
    <xdr:to>
      <xdr:col>0</xdr:col>
      <xdr:colOff>1096482</xdr:colOff>
      <xdr:row>90</xdr:row>
      <xdr:rowOff>1127760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8" t="26543" r="25725" b="14815"/>
        <a:stretch/>
      </xdr:blipFill>
      <xdr:spPr bwMode="auto">
        <a:xfrm>
          <a:off x="487683" y="110825280"/>
          <a:ext cx="608799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365760</xdr:colOff>
      <xdr:row>89</xdr:row>
      <xdr:rowOff>114300</xdr:rowOff>
    </xdr:from>
    <xdr:to>
      <xdr:col>0</xdr:col>
      <xdr:colOff>1264920</xdr:colOff>
      <xdr:row>89</xdr:row>
      <xdr:rowOff>1211580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09" t="23335" r="19321" b="11711"/>
        <a:stretch/>
      </xdr:blipFill>
      <xdr:spPr bwMode="auto">
        <a:xfrm>
          <a:off x="365760" y="112090200"/>
          <a:ext cx="899160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449580</xdr:colOff>
      <xdr:row>91</xdr:row>
      <xdr:rowOff>167640</xdr:rowOff>
    </xdr:from>
    <xdr:to>
      <xdr:col>0</xdr:col>
      <xdr:colOff>1274040</xdr:colOff>
      <xdr:row>91</xdr:row>
      <xdr:rowOff>1173480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75" t="34167" r="22485" b="14999"/>
        <a:stretch/>
      </xdr:blipFill>
      <xdr:spPr bwMode="auto">
        <a:xfrm>
          <a:off x="449580" y="113416080"/>
          <a:ext cx="824460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63</xdr:row>
      <xdr:rowOff>152402</xdr:rowOff>
    </xdr:from>
    <xdr:to>
      <xdr:col>0</xdr:col>
      <xdr:colOff>1697354</xdr:colOff>
      <xdr:row>63</xdr:row>
      <xdr:rowOff>1681157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5400000">
          <a:off x="137639" y="70210203"/>
          <a:ext cx="1528755" cy="1590674"/>
        </a:xfrm>
        <a:prstGeom prst="rect">
          <a:avLst/>
        </a:prstGeom>
      </xdr:spPr>
    </xdr:pic>
    <xdr:clientData/>
  </xdr:twoCellAnchor>
  <xdr:twoCellAnchor editAs="oneCell">
    <xdr:from>
      <xdr:col>0</xdr:col>
      <xdr:colOff>388619</xdr:colOff>
      <xdr:row>19</xdr:row>
      <xdr:rowOff>182880</xdr:rowOff>
    </xdr:from>
    <xdr:to>
      <xdr:col>0</xdr:col>
      <xdr:colOff>1166947</xdr:colOff>
      <xdr:row>19</xdr:row>
      <xdr:rowOff>1188720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3DC9091-D8B4-49BC-A18D-41D2C24AE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12" t="36363" r="29546"/>
        <a:stretch>
          <a:fillRect/>
        </a:stretch>
      </xdr:blipFill>
      <xdr:spPr bwMode="auto">
        <a:xfrm>
          <a:off x="388619" y="14173200"/>
          <a:ext cx="778328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281940</xdr:colOff>
      <xdr:row>60</xdr:row>
      <xdr:rowOff>106680</xdr:rowOff>
    </xdr:from>
    <xdr:ext cx="1097280" cy="1097280"/>
    <xdr:pic>
      <xdr:nvPicPr>
        <xdr:cNvPr id="5" name="Picture 4">
          <a:extLst>
            <a:ext uri="{FF2B5EF4-FFF2-40B4-BE49-F238E27FC236}">
              <a16:creationId xmlns:a16="http://schemas.microsoft.com/office/drawing/2014/main" id="{BF842AA7-5A46-467E-B764-1CFC0409D1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8" t="6817" r="4545" b="4544"/>
        <a:stretch>
          <a:fillRect/>
        </a:stretch>
      </xdr:blipFill>
      <xdr:spPr bwMode="auto">
        <a:xfrm>
          <a:off x="281940" y="66553080"/>
          <a:ext cx="1097280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281940</xdr:colOff>
      <xdr:row>86</xdr:row>
      <xdr:rowOff>106680</xdr:rowOff>
    </xdr:from>
    <xdr:ext cx="1097280" cy="1097280"/>
    <xdr:pic>
      <xdr:nvPicPr>
        <xdr:cNvPr id="6" name="Picture 5">
          <a:extLst>
            <a:ext uri="{FF2B5EF4-FFF2-40B4-BE49-F238E27FC236}">
              <a16:creationId xmlns:a16="http://schemas.microsoft.com/office/drawing/2014/main" id="{DFF5BFF3-6914-4797-9FDF-EAF397F08F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8" t="6817" r="4545" b="4544"/>
        <a:stretch>
          <a:fillRect/>
        </a:stretch>
      </xdr:blipFill>
      <xdr:spPr bwMode="auto">
        <a:xfrm>
          <a:off x="281940" y="66553080"/>
          <a:ext cx="1097280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image" Target="../media/image1.emf"/><Relationship Id="rId5" Type="http://schemas.openxmlformats.org/officeDocument/2006/relationships/oleObject" Target="../embeddings/oleObject1.bin"/><Relationship Id="rId4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9006A8-D693-41FF-A7E4-217B8D010775}">
  <sheetPr>
    <pageSetUpPr fitToPage="1"/>
  </sheetPr>
  <dimension ref="A1:H124"/>
  <sheetViews>
    <sheetView showGridLines="0" tabSelected="1" view="pageBreakPreview" topLeftCell="A97" zoomScaleNormal="100" zoomScaleSheetLayoutView="100" workbookViewId="0">
      <selection activeCell="G100" sqref="G100"/>
    </sheetView>
  </sheetViews>
  <sheetFormatPr defaultColWidth="8.6640625" defaultRowHeight="13.8" x14ac:dyDescent="0.25"/>
  <cols>
    <col min="1" max="1" width="25.44140625" style="1" customWidth="1"/>
    <col min="2" max="2" width="23.88671875" style="1" customWidth="1"/>
    <col min="3" max="3" width="20.6640625" style="23" customWidth="1"/>
    <col min="4" max="4" width="28.6640625" style="23" customWidth="1"/>
    <col min="5" max="5" width="32.6640625" style="24" customWidth="1"/>
    <col min="6" max="6" width="22.88671875" style="25" bestFit="1" customWidth="1"/>
    <col min="7" max="7" width="25.33203125" style="1" bestFit="1" customWidth="1"/>
    <col min="8" max="8" width="24.44140625" style="25" bestFit="1" customWidth="1"/>
    <col min="9" max="10" width="15.6640625" style="1" customWidth="1"/>
    <col min="11" max="16384" width="8.6640625" style="1"/>
  </cols>
  <sheetData>
    <row r="1" spans="1:8" ht="26.25" customHeight="1" x14ac:dyDescent="0.25">
      <c r="A1" s="53"/>
      <c r="B1" s="53"/>
      <c r="C1" s="53"/>
      <c r="D1" s="53"/>
      <c r="E1" s="53"/>
      <c r="F1" s="53"/>
      <c r="G1" s="53"/>
      <c r="H1" s="53"/>
    </row>
    <row r="2" spans="1:8" ht="15.45" customHeight="1" x14ac:dyDescent="0.25">
      <c r="A2" s="2"/>
      <c r="B2" s="2"/>
      <c r="C2" s="2"/>
      <c r="D2" s="2"/>
      <c r="E2" s="2"/>
      <c r="F2" s="2"/>
      <c r="G2" s="2"/>
      <c r="H2" s="2"/>
    </row>
    <row r="3" spans="1:8" s="5" customFormat="1" ht="30" customHeight="1" thickBot="1" x14ac:dyDescent="0.4">
      <c r="A3" s="3" t="s">
        <v>11</v>
      </c>
      <c r="B3" s="55"/>
      <c r="C3" s="55"/>
      <c r="D3" s="55"/>
      <c r="E3" s="4" t="s">
        <v>14</v>
      </c>
      <c r="F3" s="54"/>
      <c r="G3" s="55"/>
      <c r="H3" s="55"/>
    </row>
    <row r="4" spans="1:8" s="5" customFormat="1" ht="30" customHeight="1" thickBot="1" x14ac:dyDescent="0.4">
      <c r="A4" s="3"/>
      <c r="B4" s="55"/>
      <c r="C4" s="55"/>
      <c r="D4" s="55"/>
      <c r="E4" s="4" t="s">
        <v>15</v>
      </c>
      <c r="F4" s="56"/>
      <c r="G4" s="55"/>
      <c r="H4" s="55"/>
    </row>
    <row r="5" spans="1:8" s="5" customFormat="1" ht="30" customHeight="1" thickBot="1" x14ac:dyDescent="0.4">
      <c r="A5" s="3" t="s">
        <v>12</v>
      </c>
      <c r="B5" s="55"/>
      <c r="C5" s="55"/>
      <c r="D5" s="55"/>
      <c r="E5" s="4" t="s">
        <v>16</v>
      </c>
      <c r="F5" s="55"/>
      <c r="G5" s="55"/>
      <c r="H5" s="55"/>
    </row>
    <row r="6" spans="1:8" s="5" customFormat="1" ht="30" customHeight="1" thickBot="1" x14ac:dyDescent="0.4">
      <c r="A6" s="3" t="s">
        <v>8</v>
      </c>
      <c r="B6" s="55"/>
      <c r="C6" s="55"/>
      <c r="D6" s="55"/>
      <c r="E6" s="4" t="s">
        <v>13</v>
      </c>
      <c r="F6" s="55"/>
      <c r="G6" s="55"/>
      <c r="H6" s="55"/>
    </row>
    <row r="7" spans="1:8" s="5" customFormat="1" ht="41.25" customHeight="1" thickBot="1" x14ac:dyDescent="0.45">
      <c r="A7" s="48" t="s">
        <v>13</v>
      </c>
      <c r="B7" s="51"/>
      <c r="C7" s="51"/>
      <c r="D7" s="51"/>
      <c r="E7" s="4" t="s">
        <v>17</v>
      </c>
      <c r="F7" s="49">
        <f>SUM(G12:G107)</f>
        <v>0</v>
      </c>
      <c r="G7" s="49"/>
      <c r="H7" s="49"/>
    </row>
    <row r="8" spans="1:8" s="5" customFormat="1" ht="41.25" customHeight="1" thickBot="1" x14ac:dyDescent="0.45">
      <c r="A8" s="48"/>
      <c r="B8" s="52"/>
      <c r="C8" s="52"/>
      <c r="D8" s="52"/>
      <c r="E8" s="4" t="s">
        <v>18</v>
      </c>
      <c r="F8" s="50">
        <f>SUM(H12:H107)</f>
        <v>0</v>
      </c>
      <c r="G8" s="49"/>
      <c r="H8" s="49"/>
    </row>
    <row r="9" spans="1:8" s="9" customFormat="1" x14ac:dyDescent="0.25">
      <c r="A9" s="6"/>
      <c r="B9" s="7"/>
      <c r="C9" s="7"/>
      <c r="D9" s="7"/>
      <c r="E9" s="8"/>
      <c r="F9" s="2"/>
      <c r="G9" s="2"/>
      <c r="H9" s="2"/>
    </row>
    <row r="10" spans="1:8" s="9" customFormat="1" x14ac:dyDescent="0.25">
      <c r="C10" s="10"/>
      <c r="D10" s="10"/>
      <c r="E10" s="11"/>
      <c r="F10" s="12"/>
      <c r="H10" s="12"/>
    </row>
    <row r="11" spans="1:8" ht="30" customHeight="1" x14ac:dyDescent="0.25">
      <c r="A11" s="13" t="s">
        <v>19</v>
      </c>
      <c r="B11" s="13" t="s">
        <v>0</v>
      </c>
      <c r="C11" s="14" t="s">
        <v>20</v>
      </c>
      <c r="D11" s="14" t="s">
        <v>21</v>
      </c>
      <c r="E11" s="15" t="s">
        <v>49</v>
      </c>
      <c r="F11" s="16" t="s">
        <v>50</v>
      </c>
      <c r="G11" s="13" t="s">
        <v>22</v>
      </c>
      <c r="H11" s="16" t="s">
        <v>23</v>
      </c>
    </row>
    <row r="12" spans="1:8" ht="100.2" customHeight="1" x14ac:dyDescent="0.25">
      <c r="A12" s="17"/>
      <c r="B12" s="18" t="s">
        <v>124</v>
      </c>
      <c r="C12" s="19" t="s">
        <v>24</v>
      </c>
      <c r="D12" s="19" t="s">
        <v>253</v>
      </c>
      <c r="E12" s="20">
        <v>1035</v>
      </c>
      <c r="F12" s="21">
        <f>E12/3</f>
        <v>345</v>
      </c>
      <c r="G12" s="18"/>
      <c r="H12" s="22">
        <f>G12*F12</f>
        <v>0</v>
      </c>
    </row>
    <row r="13" spans="1:8" ht="100.2" customHeight="1" x14ac:dyDescent="0.25">
      <c r="A13" s="17"/>
      <c r="B13" s="18" t="s">
        <v>60</v>
      </c>
      <c r="C13" s="19" t="s">
        <v>25</v>
      </c>
      <c r="D13" s="19" t="s">
        <v>254</v>
      </c>
      <c r="E13" s="20">
        <v>954</v>
      </c>
      <c r="F13" s="21">
        <f t="shared" ref="F13:F74" si="0">E13/3</f>
        <v>318</v>
      </c>
      <c r="G13" s="18"/>
      <c r="H13" s="22">
        <f t="shared" ref="H13:H74" si="1">G13*F13</f>
        <v>0</v>
      </c>
    </row>
    <row r="14" spans="1:8" ht="100.2" customHeight="1" x14ac:dyDescent="0.25">
      <c r="A14" s="17"/>
      <c r="B14" s="18" t="s">
        <v>103</v>
      </c>
      <c r="C14" s="19" t="s">
        <v>104</v>
      </c>
      <c r="D14" s="19" t="s">
        <v>255</v>
      </c>
      <c r="E14" s="20">
        <v>3150</v>
      </c>
      <c r="F14" s="21">
        <v>1260</v>
      </c>
      <c r="G14" s="35"/>
      <c r="H14" s="22">
        <f t="shared" si="1"/>
        <v>0</v>
      </c>
    </row>
    <row r="15" spans="1:8" ht="100.2" customHeight="1" x14ac:dyDescent="0.25">
      <c r="A15" s="17"/>
      <c r="B15" s="18" t="s">
        <v>1</v>
      </c>
      <c r="C15" s="19" t="s">
        <v>26</v>
      </c>
      <c r="D15" s="19" t="s">
        <v>136</v>
      </c>
      <c r="E15" s="20">
        <v>660</v>
      </c>
      <c r="F15" s="21">
        <f t="shared" si="0"/>
        <v>220</v>
      </c>
      <c r="G15" s="18"/>
      <c r="H15" s="22">
        <f t="shared" si="1"/>
        <v>0</v>
      </c>
    </row>
    <row r="16" spans="1:8" ht="100.2" customHeight="1" x14ac:dyDescent="0.25">
      <c r="A16" s="17"/>
      <c r="B16" s="18" t="s">
        <v>61</v>
      </c>
      <c r="C16" s="19" t="s">
        <v>26</v>
      </c>
      <c r="D16" s="19" t="s">
        <v>195</v>
      </c>
      <c r="E16" s="20">
        <v>690</v>
      </c>
      <c r="F16" s="21">
        <f t="shared" si="0"/>
        <v>230</v>
      </c>
      <c r="G16" s="18"/>
      <c r="H16" s="22">
        <f t="shared" si="1"/>
        <v>0</v>
      </c>
    </row>
    <row r="17" spans="1:8" ht="100.2" customHeight="1" x14ac:dyDescent="0.25">
      <c r="A17" s="17"/>
      <c r="B17" s="18" t="s">
        <v>62</v>
      </c>
      <c r="C17" s="19" t="s">
        <v>27</v>
      </c>
      <c r="D17" s="19" t="s">
        <v>184</v>
      </c>
      <c r="E17" s="20">
        <v>1389</v>
      </c>
      <c r="F17" s="21">
        <f t="shared" si="0"/>
        <v>463</v>
      </c>
      <c r="G17" s="18"/>
      <c r="H17" s="22">
        <f t="shared" si="1"/>
        <v>0</v>
      </c>
    </row>
    <row r="18" spans="1:8" ht="100.2" customHeight="1" x14ac:dyDescent="0.25">
      <c r="A18" s="17"/>
      <c r="B18" s="18" t="s">
        <v>63</v>
      </c>
      <c r="C18" s="19" t="s">
        <v>29</v>
      </c>
      <c r="D18" s="19" t="s">
        <v>137</v>
      </c>
      <c r="E18" s="20">
        <v>780</v>
      </c>
      <c r="F18" s="21">
        <f t="shared" si="0"/>
        <v>260</v>
      </c>
      <c r="G18" s="18"/>
      <c r="H18" s="22">
        <f t="shared" si="1"/>
        <v>0</v>
      </c>
    </row>
    <row r="19" spans="1:8" ht="100.2" customHeight="1" x14ac:dyDescent="0.25">
      <c r="A19" s="17"/>
      <c r="B19" s="18" t="s">
        <v>99</v>
      </c>
      <c r="C19" s="19" t="s">
        <v>28</v>
      </c>
      <c r="D19" s="19" t="s">
        <v>196</v>
      </c>
      <c r="E19" s="20">
        <v>996</v>
      </c>
      <c r="F19" s="21">
        <f t="shared" si="0"/>
        <v>332</v>
      </c>
      <c r="G19" s="18"/>
      <c r="H19" s="22">
        <f t="shared" si="1"/>
        <v>0</v>
      </c>
    </row>
    <row r="20" spans="1:8" ht="100.2" customHeight="1" x14ac:dyDescent="0.25">
      <c r="A20" s="17"/>
      <c r="B20" s="18" t="s">
        <v>280</v>
      </c>
      <c r="C20" s="19" t="s">
        <v>279</v>
      </c>
      <c r="D20" s="57" t="s">
        <v>281</v>
      </c>
      <c r="E20" s="20">
        <v>995</v>
      </c>
      <c r="F20" s="21">
        <v>331</v>
      </c>
      <c r="G20" s="18"/>
      <c r="H20" s="22">
        <f t="shared" si="1"/>
        <v>0</v>
      </c>
    </row>
    <row r="21" spans="1:8" ht="100.2" customHeight="1" x14ac:dyDescent="0.3">
      <c r="A21" s="41"/>
      <c r="B21" s="18" t="s">
        <v>182</v>
      </c>
      <c r="C21" s="19" t="s">
        <v>183</v>
      </c>
      <c r="D21" s="19" t="s">
        <v>263</v>
      </c>
      <c r="E21" s="20">
        <v>990</v>
      </c>
      <c r="F21" s="21">
        <f t="shared" si="0"/>
        <v>330</v>
      </c>
      <c r="G21" s="18"/>
      <c r="H21" s="22">
        <f t="shared" si="1"/>
        <v>0</v>
      </c>
    </row>
    <row r="22" spans="1:8" ht="100.2" customHeight="1" x14ac:dyDescent="0.3">
      <c r="A22" s="41"/>
      <c r="B22" s="18" t="s">
        <v>185</v>
      </c>
      <c r="C22" s="19" t="s">
        <v>186</v>
      </c>
      <c r="D22" s="19" t="s">
        <v>256</v>
      </c>
      <c r="E22" s="20">
        <v>795</v>
      </c>
      <c r="F22" s="21">
        <f t="shared" si="0"/>
        <v>265</v>
      </c>
      <c r="G22" s="18"/>
      <c r="H22" s="22">
        <f t="shared" si="1"/>
        <v>0</v>
      </c>
    </row>
    <row r="23" spans="1:8" ht="100.2" customHeight="1" x14ac:dyDescent="0.25">
      <c r="A23" s="17"/>
      <c r="B23" s="18" t="s">
        <v>64</v>
      </c>
      <c r="C23" s="19" t="s">
        <v>30</v>
      </c>
      <c r="D23" s="19" t="s">
        <v>232</v>
      </c>
      <c r="E23" s="20">
        <v>995</v>
      </c>
      <c r="F23" s="21">
        <v>331</v>
      </c>
      <c r="G23" s="18"/>
      <c r="H23" s="22">
        <f t="shared" si="1"/>
        <v>0</v>
      </c>
    </row>
    <row r="24" spans="1:8" ht="100.2" customHeight="1" x14ac:dyDescent="0.25">
      <c r="A24" s="17"/>
      <c r="B24" s="18" t="s">
        <v>2</v>
      </c>
      <c r="C24" s="19" t="s">
        <v>31</v>
      </c>
      <c r="D24" s="19" t="s">
        <v>101</v>
      </c>
      <c r="E24" s="20">
        <v>575</v>
      </c>
      <c r="F24" s="21">
        <v>191</v>
      </c>
      <c r="G24" s="18"/>
      <c r="H24" s="22">
        <f t="shared" si="1"/>
        <v>0</v>
      </c>
    </row>
    <row r="25" spans="1:8" ht="100.2" customHeight="1" x14ac:dyDescent="0.25">
      <c r="A25" s="17"/>
      <c r="B25" s="18" t="s">
        <v>107</v>
      </c>
      <c r="C25" s="19" t="s">
        <v>56</v>
      </c>
      <c r="D25" s="19" t="s">
        <v>197</v>
      </c>
      <c r="E25" s="20">
        <v>756</v>
      </c>
      <c r="F25" s="21">
        <f t="shared" si="0"/>
        <v>252</v>
      </c>
      <c r="G25" s="30"/>
      <c r="H25" s="22">
        <f t="shared" si="1"/>
        <v>0</v>
      </c>
    </row>
    <row r="26" spans="1:8" ht="100.2" customHeight="1" x14ac:dyDescent="0.25">
      <c r="A26" s="17"/>
      <c r="B26" s="18" t="s">
        <v>88</v>
      </c>
      <c r="C26" s="19" t="s">
        <v>89</v>
      </c>
      <c r="D26" s="19" t="s">
        <v>204</v>
      </c>
      <c r="E26" s="20">
        <v>699</v>
      </c>
      <c r="F26" s="21">
        <f t="shared" si="0"/>
        <v>233</v>
      </c>
      <c r="G26" s="18"/>
      <c r="H26" s="22">
        <f t="shared" si="1"/>
        <v>0</v>
      </c>
    </row>
    <row r="27" spans="1:8" ht="100.2" customHeight="1" x14ac:dyDescent="0.25">
      <c r="A27" s="17"/>
      <c r="B27" s="18" t="s">
        <v>86</v>
      </c>
      <c r="C27" s="19" t="s">
        <v>87</v>
      </c>
      <c r="D27" s="19" t="s">
        <v>205</v>
      </c>
      <c r="E27" s="20">
        <v>699</v>
      </c>
      <c r="F27" s="21">
        <f t="shared" si="0"/>
        <v>233</v>
      </c>
      <c r="G27" s="18"/>
      <c r="H27" s="22">
        <f t="shared" si="1"/>
        <v>0</v>
      </c>
    </row>
    <row r="28" spans="1:8" ht="100.2" customHeight="1" x14ac:dyDescent="0.3">
      <c r="A28" s="41"/>
      <c r="B28" s="18" t="s">
        <v>187</v>
      </c>
      <c r="C28" s="19" t="s">
        <v>188</v>
      </c>
      <c r="D28" s="19" t="s">
        <v>233</v>
      </c>
      <c r="E28" s="20">
        <v>895</v>
      </c>
      <c r="F28" s="21">
        <v>298</v>
      </c>
      <c r="G28" s="35"/>
      <c r="H28" s="22">
        <f t="shared" si="1"/>
        <v>0</v>
      </c>
    </row>
    <row r="29" spans="1:8" ht="100.2" customHeight="1" x14ac:dyDescent="0.3">
      <c r="A29" s="41"/>
      <c r="B29" s="18" t="s">
        <v>189</v>
      </c>
      <c r="C29" s="19" t="s">
        <v>190</v>
      </c>
      <c r="D29" s="19" t="s">
        <v>234</v>
      </c>
      <c r="E29" s="20">
        <v>885</v>
      </c>
      <c r="F29" s="21">
        <f t="shared" si="0"/>
        <v>295</v>
      </c>
      <c r="G29" s="35"/>
      <c r="H29" s="22">
        <f t="shared" si="1"/>
        <v>0</v>
      </c>
    </row>
    <row r="30" spans="1:8" ht="100.2" customHeight="1" x14ac:dyDescent="0.3">
      <c r="A30" s="41"/>
      <c r="B30" s="18" t="s">
        <v>191</v>
      </c>
      <c r="C30" s="19" t="s">
        <v>192</v>
      </c>
      <c r="D30" s="19" t="s">
        <v>235</v>
      </c>
      <c r="E30" s="20">
        <v>720</v>
      </c>
      <c r="F30" s="21">
        <f t="shared" si="0"/>
        <v>240</v>
      </c>
      <c r="G30" s="35"/>
      <c r="H30" s="22">
        <f t="shared" si="1"/>
        <v>0</v>
      </c>
    </row>
    <row r="31" spans="1:8" ht="100.2" customHeight="1" x14ac:dyDescent="0.3">
      <c r="A31" s="41"/>
      <c r="B31" s="18" t="s">
        <v>193</v>
      </c>
      <c r="C31" s="19" t="s">
        <v>194</v>
      </c>
      <c r="D31" s="19" t="s">
        <v>264</v>
      </c>
      <c r="E31" s="20">
        <v>3900</v>
      </c>
      <c r="F31" s="21">
        <f t="shared" si="0"/>
        <v>1300</v>
      </c>
      <c r="G31" s="35"/>
      <c r="H31" s="22">
        <f t="shared" si="1"/>
        <v>0</v>
      </c>
    </row>
    <row r="32" spans="1:8" ht="100.2" customHeight="1" x14ac:dyDescent="0.25">
      <c r="A32" s="17"/>
      <c r="B32" s="18" t="s">
        <v>149</v>
      </c>
      <c r="C32" s="19" t="s">
        <v>150</v>
      </c>
      <c r="D32" s="19" t="s">
        <v>236</v>
      </c>
      <c r="E32" s="20">
        <v>998</v>
      </c>
      <c r="F32" s="21">
        <v>332</v>
      </c>
      <c r="G32" s="31"/>
      <c r="H32" s="22">
        <f t="shared" si="1"/>
        <v>0</v>
      </c>
    </row>
    <row r="33" spans="1:8" ht="100.2" customHeight="1" x14ac:dyDescent="0.25">
      <c r="A33" s="17"/>
      <c r="B33" s="18" t="s">
        <v>151</v>
      </c>
      <c r="C33" s="19" t="s">
        <v>152</v>
      </c>
      <c r="D33" s="19" t="s">
        <v>198</v>
      </c>
      <c r="E33" s="20">
        <v>672</v>
      </c>
      <c r="F33" s="21">
        <f t="shared" si="0"/>
        <v>224</v>
      </c>
      <c r="G33" s="31"/>
      <c r="H33" s="22">
        <f t="shared" si="1"/>
        <v>0</v>
      </c>
    </row>
    <row r="34" spans="1:8" ht="100.2" customHeight="1" x14ac:dyDescent="0.25">
      <c r="A34" s="17"/>
      <c r="B34" s="18" t="s">
        <v>153</v>
      </c>
      <c r="C34" s="19" t="s">
        <v>154</v>
      </c>
      <c r="D34" s="19" t="s">
        <v>262</v>
      </c>
      <c r="E34" s="20">
        <v>594</v>
      </c>
      <c r="F34" s="21">
        <f t="shared" si="0"/>
        <v>198</v>
      </c>
      <c r="G34" s="31"/>
      <c r="H34" s="22">
        <f t="shared" si="1"/>
        <v>0</v>
      </c>
    </row>
    <row r="35" spans="1:8" ht="100.2" customHeight="1" x14ac:dyDescent="0.25">
      <c r="A35" s="17"/>
      <c r="B35" s="18" t="s">
        <v>155</v>
      </c>
      <c r="C35" s="19" t="s">
        <v>156</v>
      </c>
      <c r="D35" s="19" t="s">
        <v>199</v>
      </c>
      <c r="E35" s="20">
        <v>1890</v>
      </c>
      <c r="F35" s="21">
        <f t="shared" si="0"/>
        <v>630</v>
      </c>
      <c r="G35" s="31"/>
      <c r="H35" s="22">
        <f t="shared" si="1"/>
        <v>0</v>
      </c>
    </row>
    <row r="36" spans="1:8" ht="100.2" customHeight="1" x14ac:dyDescent="0.25">
      <c r="A36" s="17"/>
      <c r="B36" s="18" t="s">
        <v>157</v>
      </c>
      <c r="C36" s="19" t="s">
        <v>158</v>
      </c>
      <c r="D36" s="19" t="s">
        <v>237</v>
      </c>
      <c r="E36" s="20">
        <v>642</v>
      </c>
      <c r="F36" s="21">
        <f t="shared" si="0"/>
        <v>214</v>
      </c>
      <c r="G36" s="31"/>
      <c r="H36" s="22">
        <f t="shared" si="1"/>
        <v>0</v>
      </c>
    </row>
    <row r="37" spans="1:8" ht="100.2" customHeight="1" x14ac:dyDescent="0.25">
      <c r="A37" s="17"/>
      <c r="B37" s="18" t="s">
        <v>76</v>
      </c>
      <c r="C37" s="19" t="s">
        <v>138</v>
      </c>
      <c r="D37" s="19" t="s">
        <v>238</v>
      </c>
      <c r="E37" s="20">
        <v>920</v>
      </c>
      <c r="F37" s="21">
        <v>306</v>
      </c>
      <c r="G37" s="35"/>
      <c r="H37" s="22">
        <f t="shared" si="1"/>
        <v>0</v>
      </c>
    </row>
    <row r="38" spans="1:8" ht="104.25" customHeight="1" x14ac:dyDescent="0.25">
      <c r="A38" s="17"/>
      <c r="B38" s="18" t="s">
        <v>77</v>
      </c>
      <c r="C38" s="19" t="s">
        <v>78</v>
      </c>
      <c r="D38" s="19" t="s">
        <v>200</v>
      </c>
      <c r="E38" s="20">
        <v>576</v>
      </c>
      <c r="F38" s="21">
        <f t="shared" si="0"/>
        <v>192</v>
      </c>
      <c r="G38" s="18"/>
      <c r="H38" s="22">
        <f t="shared" si="1"/>
        <v>0</v>
      </c>
    </row>
    <row r="39" spans="1:8" ht="100.2" customHeight="1" x14ac:dyDescent="0.25">
      <c r="A39" s="17"/>
      <c r="B39" s="18" t="s">
        <v>79</v>
      </c>
      <c r="C39" s="19" t="s">
        <v>80</v>
      </c>
      <c r="D39" s="19" t="s">
        <v>239</v>
      </c>
      <c r="E39" s="20">
        <v>920</v>
      </c>
      <c r="F39" s="21">
        <v>306</v>
      </c>
      <c r="G39" s="18"/>
      <c r="H39" s="22">
        <f t="shared" si="1"/>
        <v>0</v>
      </c>
    </row>
    <row r="40" spans="1:8" ht="100.2" customHeight="1" x14ac:dyDescent="0.25">
      <c r="A40" s="17"/>
      <c r="B40" s="18" t="s">
        <v>81</v>
      </c>
      <c r="C40" s="19" t="s">
        <v>82</v>
      </c>
      <c r="D40" s="19" t="s">
        <v>240</v>
      </c>
      <c r="E40" s="20">
        <v>638</v>
      </c>
      <c r="F40" s="21">
        <v>213</v>
      </c>
      <c r="G40" s="18"/>
      <c r="H40" s="22">
        <f t="shared" si="1"/>
        <v>0</v>
      </c>
    </row>
    <row r="41" spans="1:8" ht="100.2" customHeight="1" x14ac:dyDescent="0.25">
      <c r="A41" s="17"/>
      <c r="B41" s="18" t="s">
        <v>109</v>
      </c>
      <c r="C41" s="19" t="s">
        <v>110</v>
      </c>
      <c r="D41" s="19" t="s">
        <v>201</v>
      </c>
      <c r="E41" s="33">
        <v>550</v>
      </c>
      <c r="F41" s="21">
        <v>183</v>
      </c>
      <c r="G41" s="18"/>
      <c r="H41" s="22">
        <f t="shared" si="1"/>
        <v>0</v>
      </c>
    </row>
    <row r="42" spans="1:8" ht="100.2" customHeight="1" x14ac:dyDescent="0.25">
      <c r="A42" s="17"/>
      <c r="B42" s="18" t="s">
        <v>108</v>
      </c>
      <c r="C42" s="19" t="s">
        <v>58</v>
      </c>
      <c r="D42" s="19" t="s">
        <v>202</v>
      </c>
      <c r="E42" s="20">
        <v>782</v>
      </c>
      <c r="F42" s="21">
        <v>260</v>
      </c>
      <c r="G42" s="18"/>
      <c r="H42" s="22">
        <f t="shared" si="1"/>
        <v>0</v>
      </c>
    </row>
    <row r="43" spans="1:8" ht="100.2" customHeight="1" x14ac:dyDescent="0.25">
      <c r="A43" s="17"/>
      <c r="B43" s="18" t="s">
        <v>74</v>
      </c>
      <c r="C43" s="19" t="s">
        <v>59</v>
      </c>
      <c r="D43" s="19" t="s">
        <v>203</v>
      </c>
      <c r="E43" s="20">
        <v>885</v>
      </c>
      <c r="F43" s="21">
        <f t="shared" si="0"/>
        <v>295</v>
      </c>
      <c r="G43" s="18"/>
      <c r="H43" s="22">
        <f t="shared" si="1"/>
        <v>0</v>
      </c>
    </row>
    <row r="44" spans="1:8" ht="100.2" customHeight="1" x14ac:dyDescent="0.25">
      <c r="A44" s="17"/>
      <c r="B44" s="18" t="s">
        <v>3</v>
      </c>
      <c r="C44" s="19" t="s">
        <v>32</v>
      </c>
      <c r="D44" s="19" t="s">
        <v>206</v>
      </c>
      <c r="E44" s="20">
        <v>480</v>
      </c>
      <c r="F44" s="21">
        <f t="shared" si="0"/>
        <v>160</v>
      </c>
      <c r="G44" s="18"/>
      <c r="H44" s="22">
        <f t="shared" si="1"/>
        <v>0</v>
      </c>
    </row>
    <row r="45" spans="1:8" ht="100.2" customHeight="1" x14ac:dyDescent="0.25">
      <c r="A45" s="17"/>
      <c r="B45" s="18" t="s">
        <v>83</v>
      </c>
      <c r="C45" s="19" t="s">
        <v>32</v>
      </c>
      <c r="D45" s="19" t="s">
        <v>242</v>
      </c>
      <c r="E45" s="20">
        <v>510</v>
      </c>
      <c r="F45" s="21">
        <f t="shared" si="0"/>
        <v>170</v>
      </c>
      <c r="G45" s="18"/>
      <c r="H45" s="22">
        <f t="shared" si="1"/>
        <v>0</v>
      </c>
    </row>
    <row r="46" spans="1:8" ht="100.2" customHeight="1" x14ac:dyDescent="0.25">
      <c r="A46" s="17"/>
      <c r="B46" s="18" t="s">
        <v>105</v>
      </c>
      <c r="C46" s="19" t="s">
        <v>33</v>
      </c>
      <c r="D46" s="19" t="s">
        <v>139</v>
      </c>
      <c r="E46" s="20">
        <v>540</v>
      </c>
      <c r="F46" s="21">
        <f t="shared" si="0"/>
        <v>180</v>
      </c>
      <c r="G46" s="18"/>
      <c r="H46" s="22">
        <f t="shared" si="1"/>
        <v>0</v>
      </c>
    </row>
    <row r="47" spans="1:8" ht="100.2" customHeight="1" x14ac:dyDescent="0.25">
      <c r="A47" s="17"/>
      <c r="B47" s="18" t="s">
        <v>106</v>
      </c>
      <c r="C47" s="19" t="s">
        <v>33</v>
      </c>
      <c r="D47" s="19" t="s">
        <v>207</v>
      </c>
      <c r="E47" s="20">
        <v>618</v>
      </c>
      <c r="F47" s="21">
        <f t="shared" si="0"/>
        <v>206</v>
      </c>
      <c r="G47" s="18"/>
      <c r="H47" s="22">
        <f t="shared" si="1"/>
        <v>0</v>
      </c>
    </row>
    <row r="48" spans="1:8" ht="100.2" customHeight="1" x14ac:dyDescent="0.25">
      <c r="A48" s="17"/>
      <c r="B48" s="18" t="s">
        <v>85</v>
      </c>
      <c r="C48" s="19" t="s">
        <v>34</v>
      </c>
      <c r="D48" s="19" t="s">
        <v>208</v>
      </c>
      <c r="E48" s="20">
        <v>2199</v>
      </c>
      <c r="F48" s="21">
        <f t="shared" si="0"/>
        <v>733</v>
      </c>
      <c r="G48" s="18"/>
      <c r="H48" s="22">
        <f t="shared" si="1"/>
        <v>0</v>
      </c>
    </row>
    <row r="49" spans="1:8" ht="100.2" customHeight="1" x14ac:dyDescent="0.25">
      <c r="A49" s="17"/>
      <c r="B49" s="18" t="s">
        <v>84</v>
      </c>
      <c r="C49" s="19" t="s">
        <v>34</v>
      </c>
      <c r="D49" s="19" t="s">
        <v>209</v>
      </c>
      <c r="E49" s="20">
        <v>2580</v>
      </c>
      <c r="F49" s="21">
        <f t="shared" si="0"/>
        <v>860</v>
      </c>
      <c r="G49" s="35"/>
      <c r="H49" s="22">
        <f t="shared" si="1"/>
        <v>0</v>
      </c>
    </row>
    <row r="50" spans="1:8" ht="100.2" customHeight="1" x14ac:dyDescent="0.25">
      <c r="A50" s="17"/>
      <c r="B50" s="18" t="s">
        <v>160</v>
      </c>
      <c r="C50" s="19" t="s">
        <v>161</v>
      </c>
      <c r="D50" s="19" t="s">
        <v>179</v>
      </c>
      <c r="E50" s="20">
        <v>420</v>
      </c>
      <c r="F50" s="21">
        <f t="shared" si="0"/>
        <v>140</v>
      </c>
      <c r="G50" s="35"/>
      <c r="H50" s="22">
        <f t="shared" si="1"/>
        <v>0</v>
      </c>
    </row>
    <row r="51" spans="1:8" ht="100.2" customHeight="1" x14ac:dyDescent="0.25">
      <c r="A51" s="17"/>
      <c r="B51" s="18" t="s">
        <v>159</v>
      </c>
      <c r="C51" s="19" t="s">
        <v>161</v>
      </c>
      <c r="D51" s="19" t="s">
        <v>210</v>
      </c>
      <c r="E51" s="20">
        <v>480</v>
      </c>
      <c r="F51" s="21">
        <f t="shared" si="0"/>
        <v>160</v>
      </c>
      <c r="G51" s="35"/>
      <c r="H51" s="22">
        <f t="shared" si="1"/>
        <v>0</v>
      </c>
    </row>
    <row r="52" spans="1:8" ht="100.2" customHeight="1" x14ac:dyDescent="0.25">
      <c r="A52" s="17"/>
      <c r="B52" s="18" t="s">
        <v>65</v>
      </c>
      <c r="C52" s="19" t="s">
        <v>57</v>
      </c>
      <c r="D52" s="19" t="s">
        <v>241</v>
      </c>
      <c r="E52" s="20">
        <v>894</v>
      </c>
      <c r="F52" s="21">
        <f t="shared" si="0"/>
        <v>298</v>
      </c>
      <c r="G52" s="18"/>
      <c r="H52" s="22">
        <f t="shared" si="1"/>
        <v>0</v>
      </c>
    </row>
    <row r="53" spans="1:8" ht="114.75" customHeight="1" x14ac:dyDescent="0.25">
      <c r="A53" s="17"/>
      <c r="B53" s="18" t="s">
        <v>98</v>
      </c>
      <c r="C53" s="19" t="s">
        <v>140</v>
      </c>
      <c r="D53" s="19" t="s">
        <v>243</v>
      </c>
      <c r="E53" s="20">
        <v>5490</v>
      </c>
      <c r="F53" s="21">
        <f t="shared" si="0"/>
        <v>1830</v>
      </c>
      <c r="G53" s="35"/>
      <c r="H53" s="22">
        <f t="shared" si="1"/>
        <v>0</v>
      </c>
    </row>
    <row r="54" spans="1:8" ht="105" customHeight="1" x14ac:dyDescent="0.25">
      <c r="A54" s="13"/>
      <c r="B54" s="18" t="s">
        <v>122</v>
      </c>
      <c r="C54" s="19" t="s">
        <v>123</v>
      </c>
      <c r="D54" s="19" t="s">
        <v>244</v>
      </c>
      <c r="E54" s="34">
        <v>896</v>
      </c>
      <c r="F54" s="21">
        <v>299</v>
      </c>
      <c r="G54" s="35"/>
      <c r="H54" s="22">
        <f t="shared" si="1"/>
        <v>0</v>
      </c>
    </row>
    <row r="55" spans="1:8" ht="99.75" customHeight="1" x14ac:dyDescent="0.25">
      <c r="A55" s="17"/>
      <c r="B55" s="18" t="s">
        <v>66</v>
      </c>
      <c r="C55" s="19" t="s">
        <v>37</v>
      </c>
      <c r="D55" s="19" t="s">
        <v>211</v>
      </c>
      <c r="E55" s="20">
        <v>940</v>
      </c>
      <c r="F55" s="21">
        <v>313</v>
      </c>
      <c r="G55" s="18"/>
      <c r="H55" s="22">
        <f t="shared" si="1"/>
        <v>0</v>
      </c>
    </row>
    <row r="56" spans="1:8" ht="100.2" customHeight="1" x14ac:dyDescent="0.25">
      <c r="A56" s="17"/>
      <c r="B56" s="18" t="s">
        <v>67</v>
      </c>
      <c r="C56" s="19" t="s">
        <v>38</v>
      </c>
      <c r="D56" s="19" t="s">
        <v>212</v>
      </c>
      <c r="E56" s="20">
        <v>660</v>
      </c>
      <c r="F56" s="21">
        <f t="shared" si="0"/>
        <v>220</v>
      </c>
      <c r="G56" s="18"/>
      <c r="H56" s="22">
        <f t="shared" si="1"/>
        <v>0</v>
      </c>
    </row>
    <row r="57" spans="1:8" ht="100.2" customHeight="1" x14ac:dyDescent="0.25">
      <c r="A57" s="17"/>
      <c r="B57" s="18" t="s">
        <v>68</v>
      </c>
      <c r="C57" s="19" t="s">
        <v>39</v>
      </c>
      <c r="D57" s="19" t="s">
        <v>213</v>
      </c>
      <c r="E57" s="20">
        <v>865</v>
      </c>
      <c r="F57" s="21">
        <v>288</v>
      </c>
      <c r="G57" s="18"/>
      <c r="H57" s="22">
        <f t="shared" si="1"/>
        <v>0</v>
      </c>
    </row>
    <row r="58" spans="1:8" ht="100.2" customHeight="1" x14ac:dyDescent="0.25">
      <c r="A58" s="17"/>
      <c r="B58" s="18" t="s">
        <v>91</v>
      </c>
      <c r="C58" s="19" t="s">
        <v>126</v>
      </c>
      <c r="D58" s="19" t="s">
        <v>214</v>
      </c>
      <c r="E58" s="20">
        <v>1140</v>
      </c>
      <c r="F58" s="21">
        <f t="shared" si="0"/>
        <v>380</v>
      </c>
      <c r="G58" s="35"/>
      <c r="H58" s="22">
        <f t="shared" si="1"/>
        <v>0</v>
      </c>
    </row>
    <row r="59" spans="1:8" ht="100.2" customHeight="1" x14ac:dyDescent="0.25">
      <c r="A59" s="17"/>
      <c r="B59" s="18" t="s">
        <v>46</v>
      </c>
      <c r="C59" s="19" t="s">
        <v>127</v>
      </c>
      <c r="D59" s="19" t="s">
        <v>215</v>
      </c>
      <c r="E59" s="20">
        <v>1090</v>
      </c>
      <c r="F59" s="21">
        <v>363</v>
      </c>
      <c r="G59" s="18"/>
      <c r="H59" s="22">
        <f t="shared" si="1"/>
        <v>0</v>
      </c>
    </row>
    <row r="60" spans="1:8" ht="100.2" customHeight="1" x14ac:dyDescent="0.25">
      <c r="A60" s="17"/>
      <c r="B60" s="18" t="s">
        <v>92</v>
      </c>
      <c r="C60" s="19" t="s">
        <v>128</v>
      </c>
      <c r="D60" s="19" t="s">
        <v>245</v>
      </c>
      <c r="E60" s="20">
        <v>1980</v>
      </c>
      <c r="F60" s="21">
        <f t="shared" si="0"/>
        <v>660</v>
      </c>
      <c r="G60" s="35"/>
      <c r="H60" s="22">
        <f t="shared" si="1"/>
        <v>0</v>
      </c>
    </row>
    <row r="61" spans="1:8" ht="100.2" customHeight="1" x14ac:dyDescent="0.25">
      <c r="A61" s="17"/>
      <c r="B61" s="18" t="s">
        <v>282</v>
      </c>
      <c r="C61" s="19" t="s">
        <v>283</v>
      </c>
      <c r="D61" s="19" t="s">
        <v>284</v>
      </c>
      <c r="E61" s="20">
        <v>1150</v>
      </c>
      <c r="F61" s="21">
        <v>383</v>
      </c>
      <c r="G61" s="35"/>
      <c r="H61" s="22">
        <f t="shared" si="1"/>
        <v>0</v>
      </c>
    </row>
    <row r="62" spans="1:8" ht="144" customHeight="1" x14ac:dyDescent="0.25">
      <c r="A62" s="17"/>
      <c r="B62" s="18" t="s">
        <v>42</v>
      </c>
      <c r="C62" s="19" t="s">
        <v>130</v>
      </c>
      <c r="D62" s="29" t="s">
        <v>216</v>
      </c>
      <c r="E62" s="20">
        <v>2995</v>
      </c>
      <c r="F62" s="21">
        <v>998</v>
      </c>
      <c r="G62" s="18"/>
      <c r="H62" s="22">
        <f t="shared" si="1"/>
        <v>0</v>
      </c>
    </row>
    <row r="63" spans="1:8" ht="143.69999999999999" customHeight="1" x14ac:dyDescent="0.25">
      <c r="A63" s="17"/>
      <c r="B63" s="18" t="s">
        <v>5</v>
      </c>
      <c r="C63" s="19" t="s">
        <v>131</v>
      </c>
      <c r="D63" s="29" t="s">
        <v>217</v>
      </c>
      <c r="E63" s="20">
        <v>2490</v>
      </c>
      <c r="F63" s="21">
        <f t="shared" si="0"/>
        <v>830</v>
      </c>
      <c r="G63" s="18"/>
      <c r="H63" s="22">
        <f t="shared" si="1"/>
        <v>0</v>
      </c>
    </row>
    <row r="64" spans="1:8" ht="143.69999999999999" customHeight="1" x14ac:dyDescent="0.25">
      <c r="A64" s="17"/>
      <c r="B64" s="18" t="s">
        <v>275</v>
      </c>
      <c r="C64" s="19" t="s">
        <v>276</v>
      </c>
      <c r="D64" s="29" t="s">
        <v>277</v>
      </c>
      <c r="E64" s="20">
        <v>3195</v>
      </c>
      <c r="F64" s="21">
        <f t="shared" si="0"/>
        <v>1065</v>
      </c>
      <c r="G64" s="18"/>
      <c r="H64" s="22">
        <f t="shared" si="1"/>
        <v>0</v>
      </c>
    </row>
    <row r="65" spans="1:8" ht="100.2" customHeight="1" x14ac:dyDescent="0.25">
      <c r="A65" s="17"/>
      <c r="B65" s="18" t="s">
        <v>125</v>
      </c>
      <c r="C65" s="19" t="s">
        <v>36</v>
      </c>
      <c r="D65" s="19" t="s">
        <v>218</v>
      </c>
      <c r="E65" s="20">
        <v>987</v>
      </c>
      <c r="F65" s="21">
        <f t="shared" si="0"/>
        <v>329</v>
      </c>
      <c r="G65" s="18"/>
      <c r="H65" s="22">
        <f t="shared" si="1"/>
        <v>0</v>
      </c>
    </row>
    <row r="66" spans="1:8" ht="100.2" customHeight="1" x14ac:dyDescent="0.25">
      <c r="A66" s="17"/>
      <c r="B66" s="18" t="s">
        <v>4</v>
      </c>
      <c r="C66" s="19" t="s">
        <v>36</v>
      </c>
      <c r="D66" s="19" t="s">
        <v>116</v>
      </c>
      <c r="E66" s="20">
        <v>690</v>
      </c>
      <c r="F66" s="21">
        <f t="shared" si="0"/>
        <v>230</v>
      </c>
      <c r="G66" s="18"/>
      <c r="H66" s="22">
        <f t="shared" si="1"/>
        <v>0</v>
      </c>
    </row>
    <row r="67" spans="1:8" ht="99.75" customHeight="1" x14ac:dyDescent="0.25">
      <c r="A67" s="17"/>
      <c r="B67" s="18" t="s">
        <v>44</v>
      </c>
      <c r="C67" s="19" t="s">
        <v>146</v>
      </c>
      <c r="D67" s="19" t="s">
        <v>247</v>
      </c>
      <c r="E67" s="20">
        <v>670</v>
      </c>
      <c r="F67" s="21">
        <v>223</v>
      </c>
      <c r="G67" s="18"/>
      <c r="H67" s="22">
        <f>G67*F67</f>
        <v>0</v>
      </c>
    </row>
    <row r="68" spans="1:8" ht="100.2" customHeight="1" x14ac:dyDescent="0.25">
      <c r="A68" s="17"/>
      <c r="B68" s="18" t="s">
        <v>48</v>
      </c>
      <c r="C68" s="19" t="s">
        <v>119</v>
      </c>
      <c r="D68" s="19" t="s">
        <v>248</v>
      </c>
      <c r="E68" s="20" t="s">
        <v>100</v>
      </c>
      <c r="F68" s="21"/>
      <c r="G68" s="18"/>
      <c r="H68" s="22"/>
    </row>
    <row r="69" spans="1:8" ht="100.2" customHeight="1" x14ac:dyDescent="0.25">
      <c r="A69" s="17"/>
      <c r="B69" s="18" t="s">
        <v>69</v>
      </c>
      <c r="C69" s="19" t="s">
        <v>40</v>
      </c>
      <c r="D69" s="19" t="s">
        <v>219</v>
      </c>
      <c r="E69" s="20">
        <v>590</v>
      </c>
      <c r="F69" s="21">
        <v>196</v>
      </c>
      <c r="G69" s="18"/>
      <c r="H69" s="22">
        <f t="shared" si="1"/>
        <v>0</v>
      </c>
    </row>
    <row r="70" spans="1:8" ht="100.2" customHeight="1" x14ac:dyDescent="0.25">
      <c r="A70" s="17"/>
      <c r="B70" s="18" t="s">
        <v>70</v>
      </c>
      <c r="C70" s="19" t="s">
        <v>41</v>
      </c>
      <c r="D70" s="19" t="s">
        <v>220</v>
      </c>
      <c r="E70" s="20">
        <v>645</v>
      </c>
      <c r="F70" s="21">
        <f t="shared" si="0"/>
        <v>215</v>
      </c>
      <c r="G70" s="18"/>
      <c r="H70" s="22">
        <f t="shared" si="1"/>
        <v>0</v>
      </c>
    </row>
    <row r="71" spans="1:8" ht="98.7" customHeight="1" x14ac:dyDescent="0.25">
      <c r="A71" s="17"/>
      <c r="B71" s="18" t="s">
        <v>71</v>
      </c>
      <c r="C71" s="19" t="s">
        <v>53</v>
      </c>
      <c r="D71" s="19" t="s">
        <v>221</v>
      </c>
      <c r="E71" s="20">
        <v>600</v>
      </c>
      <c r="F71" s="21">
        <f t="shared" si="0"/>
        <v>200</v>
      </c>
      <c r="G71" s="18"/>
      <c r="H71" s="22">
        <f t="shared" si="1"/>
        <v>0</v>
      </c>
    </row>
    <row r="72" spans="1:8" ht="99" customHeight="1" x14ac:dyDescent="0.25">
      <c r="A72" s="17"/>
      <c r="B72" s="18" t="s">
        <v>6</v>
      </c>
      <c r="C72" s="19" t="s">
        <v>54</v>
      </c>
      <c r="D72" s="19" t="s">
        <v>118</v>
      </c>
      <c r="E72" s="20">
        <v>537</v>
      </c>
      <c r="F72" s="21">
        <f t="shared" si="0"/>
        <v>179</v>
      </c>
      <c r="G72" s="18"/>
      <c r="H72" s="22">
        <f t="shared" si="1"/>
        <v>0</v>
      </c>
    </row>
    <row r="73" spans="1:8" ht="100.2" customHeight="1" x14ac:dyDescent="0.25">
      <c r="A73" s="17"/>
      <c r="B73" s="18" t="s">
        <v>93</v>
      </c>
      <c r="C73" s="19" t="s">
        <v>94</v>
      </c>
      <c r="D73" s="19" t="s">
        <v>180</v>
      </c>
      <c r="E73" s="20">
        <v>525</v>
      </c>
      <c r="F73" s="21">
        <f t="shared" si="0"/>
        <v>175</v>
      </c>
      <c r="G73" s="18"/>
      <c r="H73" s="22">
        <f t="shared" si="1"/>
        <v>0</v>
      </c>
    </row>
    <row r="74" spans="1:8" ht="100.2" customHeight="1" x14ac:dyDescent="0.25">
      <c r="A74" s="17"/>
      <c r="B74" s="18" t="s">
        <v>162</v>
      </c>
      <c r="C74" s="19" t="s">
        <v>94</v>
      </c>
      <c r="D74" s="19" t="s">
        <v>222</v>
      </c>
      <c r="E74" s="20">
        <v>555</v>
      </c>
      <c r="F74" s="21">
        <f t="shared" si="0"/>
        <v>185</v>
      </c>
      <c r="G74" s="18"/>
      <c r="H74" s="22">
        <f t="shared" si="1"/>
        <v>0</v>
      </c>
    </row>
    <row r="75" spans="1:8" ht="99.75" customHeight="1" x14ac:dyDescent="0.25">
      <c r="A75" s="17"/>
      <c r="B75" s="18" t="s">
        <v>75</v>
      </c>
      <c r="C75" s="19" t="s">
        <v>129</v>
      </c>
      <c r="D75" s="19" t="s">
        <v>246</v>
      </c>
      <c r="E75" s="20">
        <v>580</v>
      </c>
      <c r="F75" s="21">
        <v>193</v>
      </c>
      <c r="G75" s="35"/>
      <c r="H75" s="22">
        <f t="shared" ref="H75:H105" si="2">G75*F75</f>
        <v>0</v>
      </c>
    </row>
    <row r="76" spans="1:8" ht="99" customHeight="1" x14ac:dyDescent="0.25">
      <c r="A76" s="17"/>
      <c r="B76" s="18" t="s">
        <v>73</v>
      </c>
      <c r="C76" s="19" t="s">
        <v>145</v>
      </c>
      <c r="D76" s="19" t="s">
        <v>223</v>
      </c>
      <c r="E76" s="20">
        <v>420</v>
      </c>
      <c r="F76" s="21">
        <f t="shared" ref="F76:F105" si="3">E76/3</f>
        <v>140</v>
      </c>
      <c r="G76" s="18"/>
      <c r="H76" s="22">
        <f t="shared" si="2"/>
        <v>0</v>
      </c>
    </row>
    <row r="77" spans="1:8" ht="99.75" customHeight="1" x14ac:dyDescent="0.25">
      <c r="A77" s="17"/>
      <c r="B77" s="18" t="s">
        <v>72</v>
      </c>
      <c r="C77" s="19" t="s">
        <v>133</v>
      </c>
      <c r="D77" s="19" t="s">
        <v>224</v>
      </c>
      <c r="E77" s="20">
        <v>390</v>
      </c>
      <c r="F77" s="21">
        <f t="shared" si="3"/>
        <v>130</v>
      </c>
      <c r="G77" s="18"/>
      <c r="H77" s="22">
        <f t="shared" si="2"/>
        <v>0</v>
      </c>
    </row>
    <row r="78" spans="1:8" ht="99.75" customHeight="1" x14ac:dyDescent="0.25">
      <c r="A78" s="17"/>
      <c r="B78" s="18" t="s">
        <v>111</v>
      </c>
      <c r="C78" s="19" t="s">
        <v>134</v>
      </c>
      <c r="D78" s="19" t="s">
        <v>225</v>
      </c>
      <c r="E78" s="20">
        <v>450</v>
      </c>
      <c r="F78" s="21">
        <f t="shared" si="3"/>
        <v>150</v>
      </c>
      <c r="G78" s="18"/>
      <c r="H78" s="22">
        <f t="shared" si="2"/>
        <v>0</v>
      </c>
    </row>
    <row r="79" spans="1:8" ht="100.2" customHeight="1" x14ac:dyDescent="0.25">
      <c r="A79" s="17"/>
      <c r="B79" s="19" t="s">
        <v>97</v>
      </c>
      <c r="C79" s="19" t="s">
        <v>278</v>
      </c>
      <c r="D79" s="19" t="s">
        <v>257</v>
      </c>
      <c r="E79" s="20">
        <v>49</v>
      </c>
      <c r="F79" s="21">
        <v>16.3</v>
      </c>
      <c r="G79" s="18"/>
      <c r="H79" s="22">
        <f t="shared" si="2"/>
        <v>0</v>
      </c>
    </row>
    <row r="80" spans="1:8" ht="100.2" customHeight="1" x14ac:dyDescent="0.25">
      <c r="A80" s="17"/>
      <c r="B80" s="19" t="s">
        <v>167</v>
      </c>
      <c r="C80" s="19" t="s">
        <v>168</v>
      </c>
      <c r="D80" s="32" t="s">
        <v>250</v>
      </c>
      <c r="E80" s="20">
        <v>390</v>
      </c>
      <c r="F80" s="21">
        <f t="shared" si="3"/>
        <v>130</v>
      </c>
      <c r="G80" s="18"/>
      <c r="H80" s="22">
        <f t="shared" si="2"/>
        <v>0</v>
      </c>
    </row>
    <row r="81" spans="1:8" ht="100.2" customHeight="1" x14ac:dyDescent="0.25">
      <c r="A81" s="17"/>
      <c r="B81" s="19" t="s">
        <v>169</v>
      </c>
      <c r="C81" s="19" t="s">
        <v>170</v>
      </c>
      <c r="D81" s="32" t="s">
        <v>249</v>
      </c>
      <c r="E81" s="20">
        <v>390</v>
      </c>
      <c r="F81" s="21">
        <f t="shared" si="3"/>
        <v>130</v>
      </c>
      <c r="G81" s="18"/>
      <c r="H81" s="22">
        <f t="shared" si="2"/>
        <v>0</v>
      </c>
    </row>
    <row r="82" spans="1:8" ht="100.2" customHeight="1" x14ac:dyDescent="0.25">
      <c r="A82" s="17"/>
      <c r="B82" s="19" t="s">
        <v>173</v>
      </c>
      <c r="C82" s="19" t="s">
        <v>171</v>
      </c>
      <c r="D82" s="32" t="s">
        <v>174</v>
      </c>
      <c r="E82" s="20">
        <v>390</v>
      </c>
      <c r="F82" s="21">
        <f t="shared" si="3"/>
        <v>130</v>
      </c>
      <c r="G82" s="18"/>
      <c r="H82" s="22">
        <f t="shared" si="2"/>
        <v>0</v>
      </c>
    </row>
    <row r="83" spans="1:8" ht="100.2" customHeight="1" x14ac:dyDescent="0.25">
      <c r="A83" s="17"/>
      <c r="B83" s="19" t="s">
        <v>175</v>
      </c>
      <c r="C83" s="19" t="s">
        <v>172</v>
      </c>
      <c r="D83" s="32" t="s">
        <v>265</v>
      </c>
      <c r="E83" s="20">
        <v>1758</v>
      </c>
      <c r="F83" s="21">
        <f t="shared" si="3"/>
        <v>586</v>
      </c>
      <c r="G83" s="18"/>
      <c r="H83" s="22">
        <f t="shared" si="2"/>
        <v>0</v>
      </c>
    </row>
    <row r="84" spans="1:8" ht="100.2" customHeight="1" x14ac:dyDescent="0.25">
      <c r="A84" s="17"/>
      <c r="B84" s="19" t="s">
        <v>112</v>
      </c>
      <c r="C84" s="19" t="s">
        <v>135</v>
      </c>
      <c r="D84" s="19" t="s">
        <v>226</v>
      </c>
      <c r="E84" s="20">
        <v>1152</v>
      </c>
      <c r="F84" s="21">
        <f t="shared" si="3"/>
        <v>384</v>
      </c>
      <c r="G84" s="35"/>
      <c r="H84" s="22">
        <f t="shared" si="2"/>
        <v>0</v>
      </c>
    </row>
    <row r="85" spans="1:8" ht="99.75" customHeight="1" x14ac:dyDescent="0.25">
      <c r="A85" s="17"/>
      <c r="B85" s="32" t="s">
        <v>113</v>
      </c>
      <c r="C85" s="19" t="s">
        <v>132</v>
      </c>
      <c r="D85" s="19" t="s">
        <v>227</v>
      </c>
      <c r="E85" s="20">
        <v>840</v>
      </c>
      <c r="F85" s="21">
        <f t="shared" si="3"/>
        <v>280</v>
      </c>
      <c r="G85" s="18"/>
      <c r="H85" s="22">
        <f t="shared" si="2"/>
        <v>0</v>
      </c>
    </row>
    <row r="86" spans="1:8" ht="99.75" customHeight="1" x14ac:dyDescent="0.25">
      <c r="A86" s="17"/>
      <c r="B86" s="32" t="s">
        <v>165</v>
      </c>
      <c r="C86" s="19" t="s">
        <v>166</v>
      </c>
      <c r="D86" s="19" t="s">
        <v>228</v>
      </c>
      <c r="E86" s="20">
        <v>669</v>
      </c>
      <c r="F86" s="21">
        <f t="shared" si="3"/>
        <v>223</v>
      </c>
      <c r="G86" s="18"/>
      <c r="H86" s="22">
        <f t="shared" si="2"/>
        <v>0</v>
      </c>
    </row>
    <row r="87" spans="1:8" ht="100.2" customHeight="1" x14ac:dyDescent="0.25">
      <c r="A87" s="17"/>
      <c r="B87" s="18" t="s">
        <v>282</v>
      </c>
      <c r="C87" s="19" t="s">
        <v>283</v>
      </c>
      <c r="D87" s="19" t="s">
        <v>284</v>
      </c>
      <c r="E87" s="20">
        <v>1150</v>
      </c>
      <c r="F87" s="21">
        <v>383</v>
      </c>
      <c r="G87" s="35"/>
      <c r="H87" s="22">
        <f t="shared" si="2"/>
        <v>0</v>
      </c>
    </row>
    <row r="88" spans="1:8" ht="100.2" customHeight="1" x14ac:dyDescent="0.25">
      <c r="A88" s="17"/>
      <c r="B88" s="19" t="s">
        <v>148</v>
      </c>
      <c r="C88" s="19" t="s">
        <v>147</v>
      </c>
      <c r="D88" s="32" t="s">
        <v>229</v>
      </c>
      <c r="E88" s="20">
        <v>2250</v>
      </c>
      <c r="F88" s="21">
        <f t="shared" si="3"/>
        <v>750</v>
      </c>
      <c r="G88" s="18"/>
      <c r="H88" s="22">
        <f t="shared" si="2"/>
        <v>0</v>
      </c>
    </row>
    <row r="89" spans="1:8" ht="100.2" customHeight="1" x14ac:dyDescent="0.25">
      <c r="A89" s="17"/>
      <c r="B89" s="19" t="s">
        <v>163</v>
      </c>
      <c r="C89" s="19" t="s">
        <v>164</v>
      </c>
      <c r="D89" s="32" t="s">
        <v>230</v>
      </c>
      <c r="E89" s="20">
        <v>630</v>
      </c>
      <c r="F89" s="21">
        <f t="shared" si="3"/>
        <v>210</v>
      </c>
      <c r="G89" s="18"/>
      <c r="H89" s="22">
        <f t="shared" si="2"/>
        <v>0</v>
      </c>
    </row>
    <row r="90" spans="1:8" ht="100.2" customHeight="1" x14ac:dyDescent="0.25">
      <c r="A90" s="17"/>
      <c r="B90" s="19" t="s">
        <v>270</v>
      </c>
      <c r="C90" s="19" t="s">
        <v>267</v>
      </c>
      <c r="D90" s="32" t="s">
        <v>273</v>
      </c>
      <c r="E90" s="20">
        <v>660</v>
      </c>
      <c r="F90" s="21">
        <f t="shared" si="3"/>
        <v>220</v>
      </c>
      <c r="G90" s="18"/>
      <c r="H90" s="22">
        <f t="shared" si="2"/>
        <v>0</v>
      </c>
    </row>
    <row r="91" spans="1:8" ht="100.2" customHeight="1" x14ac:dyDescent="0.25">
      <c r="A91" s="17"/>
      <c r="B91" s="19" t="s">
        <v>269</v>
      </c>
      <c r="C91" s="19" t="s">
        <v>266</v>
      </c>
      <c r="D91" s="32" t="s">
        <v>272</v>
      </c>
      <c r="E91" s="20">
        <v>465</v>
      </c>
      <c r="F91" s="21">
        <f t="shared" si="3"/>
        <v>155</v>
      </c>
      <c r="G91" s="18"/>
      <c r="H91" s="22">
        <f t="shared" si="2"/>
        <v>0</v>
      </c>
    </row>
    <row r="92" spans="1:8" ht="100.2" customHeight="1" x14ac:dyDescent="0.25">
      <c r="A92" s="17"/>
      <c r="B92" s="19" t="s">
        <v>271</v>
      </c>
      <c r="C92" s="19" t="s">
        <v>268</v>
      </c>
      <c r="D92" s="32" t="s">
        <v>274</v>
      </c>
      <c r="E92" s="20">
        <v>6</v>
      </c>
      <c r="F92" s="21">
        <f t="shared" si="3"/>
        <v>2</v>
      </c>
      <c r="G92" s="18"/>
      <c r="H92" s="22">
        <f t="shared" si="2"/>
        <v>0</v>
      </c>
    </row>
    <row r="93" spans="1:8" ht="99.75" customHeight="1" x14ac:dyDescent="0.25">
      <c r="A93" s="17"/>
      <c r="B93" s="18" t="s">
        <v>7</v>
      </c>
      <c r="C93" s="19" t="s">
        <v>51</v>
      </c>
      <c r="D93" s="19" t="s">
        <v>115</v>
      </c>
      <c r="E93" s="20">
        <v>49</v>
      </c>
      <c r="F93" s="21">
        <v>16</v>
      </c>
      <c r="G93" s="18"/>
      <c r="H93" s="22">
        <f t="shared" si="2"/>
        <v>0</v>
      </c>
    </row>
    <row r="94" spans="1:8" ht="99.75" customHeight="1" x14ac:dyDescent="0.25">
      <c r="A94" s="17"/>
      <c r="B94" s="18" t="s">
        <v>9</v>
      </c>
      <c r="C94" s="19" t="s">
        <v>55</v>
      </c>
      <c r="D94" s="19" t="s">
        <v>120</v>
      </c>
      <c r="E94" s="20">
        <v>79</v>
      </c>
      <c r="F94" s="21">
        <v>26</v>
      </c>
      <c r="G94" s="18"/>
      <c r="H94" s="22">
        <f t="shared" si="2"/>
        <v>0</v>
      </c>
    </row>
    <row r="95" spans="1:8" ht="99.75" customHeight="1" x14ac:dyDescent="0.3">
      <c r="A95" s="41"/>
      <c r="B95" s="18" t="s">
        <v>10</v>
      </c>
      <c r="C95" s="19" t="s">
        <v>43</v>
      </c>
      <c r="D95" s="19" t="s">
        <v>52</v>
      </c>
      <c r="E95" s="20"/>
      <c r="F95" s="21">
        <v>20</v>
      </c>
      <c r="G95" s="18"/>
      <c r="H95" s="22">
        <f t="shared" si="2"/>
        <v>0</v>
      </c>
    </row>
    <row r="96" spans="1:8" ht="99.75" customHeight="1" x14ac:dyDescent="0.25">
      <c r="A96" s="17"/>
      <c r="B96" s="18" t="s">
        <v>121</v>
      </c>
      <c r="C96" s="19" t="s">
        <v>114</v>
      </c>
      <c r="D96" s="19" t="s">
        <v>181</v>
      </c>
      <c r="E96" s="20"/>
      <c r="F96" s="21">
        <f t="shared" si="3"/>
        <v>0</v>
      </c>
      <c r="G96" s="18"/>
      <c r="H96" s="22">
        <f t="shared" si="2"/>
        <v>0</v>
      </c>
    </row>
    <row r="97" spans="1:8" ht="99" customHeight="1" x14ac:dyDescent="0.25">
      <c r="A97" s="17"/>
      <c r="B97" s="18" t="s">
        <v>177</v>
      </c>
      <c r="C97" s="19" t="s">
        <v>176</v>
      </c>
      <c r="D97" s="19" t="s">
        <v>178</v>
      </c>
      <c r="E97" s="20"/>
      <c r="F97" s="21">
        <f t="shared" si="3"/>
        <v>0</v>
      </c>
      <c r="G97" s="18"/>
      <c r="H97" s="22">
        <f t="shared" si="2"/>
        <v>0</v>
      </c>
    </row>
    <row r="98" spans="1:8" ht="99" customHeight="1" x14ac:dyDescent="0.25">
      <c r="A98" s="17"/>
      <c r="B98" s="18"/>
      <c r="C98" s="19"/>
      <c r="D98" s="19"/>
      <c r="E98" s="20"/>
      <c r="F98" s="21"/>
      <c r="G98" s="18"/>
      <c r="H98" s="22"/>
    </row>
    <row r="99" spans="1:8" s="47" customFormat="1" ht="57" customHeight="1" x14ac:dyDescent="0.25">
      <c r="A99" s="42" t="s">
        <v>261</v>
      </c>
      <c r="B99" s="43"/>
      <c r="C99" s="44"/>
      <c r="D99" s="44"/>
      <c r="E99" s="45"/>
      <c r="F99" s="46"/>
      <c r="G99" s="43"/>
      <c r="H99" s="22">
        <f t="shared" si="2"/>
        <v>0</v>
      </c>
    </row>
    <row r="100" spans="1:8" ht="100.2" customHeight="1" x14ac:dyDescent="0.25">
      <c r="A100" s="17"/>
      <c r="B100" s="19" t="s">
        <v>260</v>
      </c>
      <c r="C100" s="19" t="s">
        <v>47</v>
      </c>
      <c r="D100" s="19" t="s">
        <v>141</v>
      </c>
      <c r="E100" s="20">
        <v>585</v>
      </c>
      <c r="F100" s="21">
        <f t="shared" si="3"/>
        <v>195</v>
      </c>
      <c r="G100" s="19"/>
      <c r="H100" s="22">
        <f t="shared" si="2"/>
        <v>0</v>
      </c>
    </row>
    <row r="101" spans="1:8" ht="100.2" customHeight="1" x14ac:dyDescent="0.25">
      <c r="A101" s="17"/>
      <c r="B101" s="19" t="s">
        <v>259</v>
      </c>
      <c r="C101" s="19" t="s">
        <v>90</v>
      </c>
      <c r="D101" s="19" t="s">
        <v>251</v>
      </c>
      <c r="E101" s="20">
        <v>445</v>
      </c>
      <c r="F101" s="21">
        <v>148</v>
      </c>
      <c r="G101" s="19"/>
      <c r="H101" s="22">
        <f t="shared" si="2"/>
        <v>0</v>
      </c>
    </row>
    <row r="102" spans="1:8" ht="100.2" customHeight="1" x14ac:dyDescent="0.25">
      <c r="A102" s="17"/>
      <c r="B102" s="19" t="s">
        <v>258</v>
      </c>
      <c r="C102" s="19" t="s">
        <v>45</v>
      </c>
      <c r="D102" s="19" t="s">
        <v>252</v>
      </c>
      <c r="E102" s="20">
        <v>945</v>
      </c>
      <c r="F102" s="21">
        <f t="shared" si="3"/>
        <v>315</v>
      </c>
      <c r="G102" s="18"/>
      <c r="H102" s="22">
        <f t="shared" si="2"/>
        <v>0</v>
      </c>
    </row>
    <row r="103" spans="1:8" ht="100.2" customHeight="1" x14ac:dyDescent="0.25">
      <c r="A103" s="17"/>
      <c r="B103" s="19" t="s">
        <v>142</v>
      </c>
      <c r="C103" s="19" t="s">
        <v>95</v>
      </c>
      <c r="D103" s="19" t="s">
        <v>102</v>
      </c>
      <c r="E103" s="20">
        <v>395</v>
      </c>
      <c r="F103" s="21">
        <v>132</v>
      </c>
      <c r="G103" s="18"/>
      <c r="H103" s="22">
        <f t="shared" si="2"/>
        <v>0</v>
      </c>
    </row>
    <row r="104" spans="1:8" ht="100.2" customHeight="1" x14ac:dyDescent="0.25">
      <c r="A104" s="17"/>
      <c r="B104" s="19" t="s">
        <v>143</v>
      </c>
      <c r="C104" s="19" t="s">
        <v>35</v>
      </c>
      <c r="D104" s="19" t="s">
        <v>231</v>
      </c>
      <c r="E104" s="20">
        <v>660</v>
      </c>
      <c r="F104" s="21">
        <f t="shared" si="3"/>
        <v>220</v>
      </c>
      <c r="G104" s="18"/>
      <c r="H104" s="22">
        <f t="shared" si="2"/>
        <v>0</v>
      </c>
    </row>
    <row r="105" spans="1:8" ht="100.2" customHeight="1" x14ac:dyDescent="0.25">
      <c r="A105" s="17"/>
      <c r="B105" s="19" t="s">
        <v>144</v>
      </c>
      <c r="C105" s="19" t="s">
        <v>96</v>
      </c>
      <c r="D105" s="19" t="s">
        <v>117</v>
      </c>
      <c r="E105" s="20">
        <v>978</v>
      </c>
      <c r="F105" s="21">
        <f t="shared" si="3"/>
        <v>326</v>
      </c>
      <c r="G105" s="18"/>
      <c r="H105" s="22">
        <f t="shared" si="2"/>
        <v>0</v>
      </c>
    </row>
    <row r="107" spans="1:8" ht="99" customHeight="1" x14ac:dyDescent="0.25">
      <c r="B107" s="36"/>
      <c r="C107" s="37"/>
      <c r="D107" s="37"/>
      <c r="E107" s="38"/>
      <c r="F107" s="39"/>
      <c r="H107" s="40"/>
    </row>
    <row r="109" spans="1:8" ht="60" customHeight="1" x14ac:dyDescent="0.25"/>
    <row r="110" spans="1:8" ht="60" customHeight="1" x14ac:dyDescent="0.25"/>
    <row r="111" spans="1:8" ht="59.25" customHeight="1" x14ac:dyDescent="0.25"/>
    <row r="112" spans="1:8" ht="30" customHeight="1" x14ac:dyDescent="0.35">
      <c r="A112" s="26"/>
    </row>
    <row r="113" spans="1:2" ht="30" customHeight="1" x14ac:dyDescent="0.3">
      <c r="A113" s="5"/>
      <c r="B113" s="27"/>
    </row>
    <row r="114" spans="1:2" ht="30" customHeight="1" x14ac:dyDescent="0.3">
      <c r="A114" s="5"/>
      <c r="B114" s="27"/>
    </row>
    <row r="115" spans="1:2" ht="30" customHeight="1" x14ac:dyDescent="0.3">
      <c r="A115" s="5"/>
      <c r="B115" s="27"/>
    </row>
    <row r="116" spans="1:2" ht="30" customHeight="1" x14ac:dyDescent="0.3">
      <c r="A116" s="5"/>
      <c r="B116" s="5"/>
    </row>
    <row r="117" spans="1:2" ht="30" customHeight="1" x14ac:dyDescent="0.25">
      <c r="B117" s="28"/>
    </row>
    <row r="118" spans="1:2" ht="30" customHeight="1" x14ac:dyDescent="0.25">
      <c r="B118" s="28"/>
    </row>
    <row r="119" spans="1:2" ht="30" customHeight="1" x14ac:dyDescent="0.25">
      <c r="B119" s="28"/>
    </row>
    <row r="120" spans="1:2" ht="30" customHeight="1" x14ac:dyDescent="0.25">
      <c r="B120" s="28"/>
    </row>
    <row r="121" spans="1:2" ht="30" customHeight="1" x14ac:dyDescent="0.25">
      <c r="B121" s="28"/>
    </row>
    <row r="122" spans="1:2" ht="30" customHeight="1" x14ac:dyDescent="0.25"/>
    <row r="123" spans="1:2" ht="30" customHeight="1" x14ac:dyDescent="0.25"/>
    <row r="124" spans="1:2" ht="30" customHeight="1" x14ac:dyDescent="0.25"/>
  </sheetData>
  <autoFilter ref="A11:H11" xr:uid="{EC8449B1-6596-4B04-B664-A501991E4539}"/>
  <mergeCells count="13">
    <mergeCell ref="A7:A8"/>
    <mergeCell ref="F7:H7"/>
    <mergeCell ref="F8:H8"/>
    <mergeCell ref="B7:D8"/>
    <mergeCell ref="A1:H1"/>
    <mergeCell ref="F3:H3"/>
    <mergeCell ref="F4:H4"/>
    <mergeCell ref="F5:H5"/>
    <mergeCell ref="F6:H6"/>
    <mergeCell ref="B3:D3"/>
    <mergeCell ref="B4:D4"/>
    <mergeCell ref="B5:D5"/>
    <mergeCell ref="B6:D6"/>
  </mergeCells>
  <pageMargins left="0.5" right="0" top="1.25" bottom="0.25" header="0.3" footer="0.05"/>
  <pageSetup scale="49" fitToHeight="0" orientation="portrait" r:id="rId1"/>
  <headerFooter>
    <oddHeader>&amp;L&amp;"Arial,Regular"&amp;18NG Developments, LLC
PO Box 443
301 E Longest Drive
Santa Claus, IN  47579  USA
812.817.3100
ngdevelopmentsllc@gmail.com&amp;C&amp;G&amp;R&amp;"Arial,Regular"&amp;22Line Item Sheet
2025-2026</oddHeader>
    <oddFooter>&amp;CPage &amp;P of &amp;N&amp;RRev &amp;D</oddFooter>
  </headerFooter>
  <drawing r:id="rId2"/>
  <legacyDrawing r:id="rId3"/>
  <legacyDrawingHF r:id="rId4"/>
  <oleObjects>
    <mc:AlternateContent xmlns:mc="http://schemas.openxmlformats.org/markup-compatibility/2006">
      <mc:Choice Requires="x14">
        <oleObject progId="Document" shapeId="1025" r:id="rId5">
          <objectPr defaultSize="0" autoPict="0" r:id="rId6">
            <anchor moveWithCells="1">
              <from>
                <xdr:col>0</xdr:col>
                <xdr:colOff>0</xdr:colOff>
                <xdr:row>107</xdr:row>
                <xdr:rowOff>38100</xdr:rowOff>
              </from>
              <to>
                <xdr:col>7</xdr:col>
                <xdr:colOff>1394460</xdr:colOff>
                <xdr:row>178</xdr:row>
                <xdr:rowOff>152400</xdr:rowOff>
              </to>
            </anchor>
          </objectPr>
        </oleObject>
      </mc:Choice>
      <mc:Fallback>
        <oleObject progId="Document" shapeId="1025" r:id="rId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Order</vt:lpstr>
      <vt:lpstr>Order!Print_Area</vt:lpstr>
      <vt:lpstr>Order!Print_Titles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Natalia</dc:creator>
  <cp:lastModifiedBy>SONYA DISINGER</cp:lastModifiedBy>
  <cp:lastPrinted>2025-09-04T21:40:30Z</cp:lastPrinted>
  <dcterms:created xsi:type="dcterms:W3CDTF">2019-09-16T21:00:27Z</dcterms:created>
  <dcterms:modified xsi:type="dcterms:W3CDTF">2025-09-04T21:40:36Z</dcterms:modified>
</cp:coreProperties>
</file>